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29"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<sst xmlns="http://schemas.openxmlformats.org/spreadsheetml/2006/main" count="1274" uniqueCount="348">
  <si>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</si>
  <si>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</si>
  <si>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</si>
  <si>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</si>
  <si>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</si>
  <si>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</si>
  <si>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</si>
  <si>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</si>
  <si>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</si>
  <si>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</si>
  <si>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</si>
  <si>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</si>
  <si>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</si>
  <si>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</si>
  <si>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</si>
  <si>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</si>
  <si>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</si>
  <si>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</si>
  <si>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</si>
  <si>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</si>
  <si>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</si>
  <si>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</si>
  <si>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</si>
  <si>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</si>
  <si>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</si>
  <si>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</si>
  <si>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</si>
  <si>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</si>
  <si>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</si>
  <si>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</si>
  <si>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</si>
  <si>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</si>
  <si>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</si>
  <si>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</si>
  <si>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</si>
  <si>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</si>
  <si>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</si>
  <si>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</si>
  <si>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</si>
  <si>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</si>
  <si>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</si>
  <si>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</si>
  <si>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</si>
  <si>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</si>
  <si>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</si>
  <si>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</si>
  <si>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</si>
  <si>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</si>
  <si>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</si>
  <si>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</si>
  <si>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</si>
  <si>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</si>
  <si>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</si>
  <si>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</si>
  <si>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</si>
  <si>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</si>
  <si>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</si>
  <si>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</si>
  <si>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</si>
  <si>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</si>
  <si>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</si>
  <si>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</si>
  <si>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</si>
  <si>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</si>
  <si>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</si>
  <si>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</si>
  <si>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</si>
  <si>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</si>
  <si>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</si>
  <si>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</si>
  <si>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</si>
  <si>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</si>
  <si>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</si>
  <si>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</si>
  <si>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</si>
  <si>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</si>
  <si>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</si>
  <si>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</si>
  <si>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</si>
  <si>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</si>
  <si>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</si>
  <si>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</si>
  <si>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</si>
  <si>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</si>
  <si>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</si>
  <si>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</si>
  <si>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受講後</t>
  </si>
  <si>
    <t>実践評価（3ヶ月後）</t>
  </si>
  <si>
    <t>備考①</t>
  </si>
  <si>
    <t>備考②</t>
  </si>
  <si>
    <t>備考③</t>
  </si>
  <si>
    <t>備考</t>
  </si>
  <si>
    <t>備考④</t>
  </si>
  <si>
    <t>備考⑤</t>
  </si>
  <si>
    <t>備考⑥</t>
  </si>
  <si>
    <t>備考⑦</t>
  </si>
  <si>
    <t>備考⑧</t>
  </si>
  <si>
    <t>備考⑨</t>
  </si>
  <si>
    <t>備考⑩</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</si>
  <si>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</si>
  <si>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</si>
  <si>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</si>
  <si>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</si>
  <si>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</si>
  <si>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</si>
  <si>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</si>
  <si>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</si>
  <si>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</si>
  <si>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</si>
  <si>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</si>
  <si>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</si>
  <si>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</si>
  <si>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</si>
  <si>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</si>
  <si>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</si>
  <si>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</si>
  <si>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</si>
  <si>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</si>
  <si>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</si>
  <si>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</si>
  <si>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</si>
  <si>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</si>
  <si>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</si>
  <si>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</si>
  <si>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</si>
  <si>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</si>
  <si>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</si>
  <si>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</si>
  <si>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</si>
  <si>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</si>
  <si>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</si>
  <si>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</si>
  <si>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</si>
  <si>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</si>
  <si>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</si>
  <si>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</si>
  <si>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</si>
  <si>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</si>
  <si>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</si>
  <si>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</si>
  <si>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</si>
  <si>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</si>
  <si>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</si>
  <si>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</si>
  <si>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</si>
  <si>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</si>
  <si>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</si>
  <si>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</si>
  <si>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</si>
  <si>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</si>
  <si>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</si>
  <si>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</si>
  <si>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</si>
  <si>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</si>
  <si>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</si>
  <si>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</si>
  <si>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</si>
  <si>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</si>
  <si>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</si>
  <si>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</si>
  <si>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</si>
  <si>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</si>
  <si>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</si>
  <si>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</si>
  <si>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</si>
  <si>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</si>
  <si>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</si>
  <si>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</si>
  <si>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</si>
  <si>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t>
  </si>
  <si>
    <t>④</t>
  </si>
  <si>
    <t>～</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</si>
  <si>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</si>
  <si>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</si>
  <si>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</si>
  <si>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</si>
  <si>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</si>
  <si>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</si>
  <si>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</si>
  <si>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</si>
  <si>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</si>
  <si>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</si>
  <si>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</si>
  <si>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</si>
  <si>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</si>
  <si>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</si>
  <si>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</si>
  <si>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</si>
  <si>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</si>
  <si>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</si>
  <si>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</si>
  <si>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</si>
  <si>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</si>
  <si>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</si>
  <si>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</si>
  <si>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</si>
  <si>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</si>
  <si>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</si>
  <si>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</si>
  <si>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</si>
  <si>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</si>
  <si>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</si>
  <si>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</si>
  <si>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</si>
  <si>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</si>
  <si>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</si>
  <si>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</si>
  <si>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</si>
  <si>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</si>
  <si>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</si>
  <si>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</si>
  <si>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</si>
  <si>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</si>
  <si>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</si>
  <si>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</si>
  <si>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</si>
  <si>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</si>
  <si>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</si>
  <si>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</si>
  <si>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</si>
  <si>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</si>
  <si>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</si>
  <si>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</si>
  <si>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氏名</t>
  </si>
  <si>
    <t>　　介護　太郎</t>
  </si>
  <si>
    <t>転記日</t>
  </si>
  <si>
    <t>受講
直後</t>
  </si>
  <si>
    <t xml:space="preserve">受講前 </t>
  </si>
  <si>
    <t>②</t>
  </si>
  <si>
    <t>③</t>
  </si>
  <si>
    <t>④</t>
  </si>
  <si>
    <t>⑤</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</si>
  <si>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</si>
  <si>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</si>
  <si>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</si>
  <si>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</si>
  <si>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</si>
  <si>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</si>
  <si>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</si>
  <si>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</si>
  <si>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</si>
  <si>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</si>
  <si>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</si>
  <si>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</si>
  <si>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</si>
  <si>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</si>
  <si>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</si>
  <si>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</si>
  <si>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</si>
  <si>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</si>
  <si>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</si>
  <si>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</si>
  <si>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</si>
  <si>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</si>
  <si>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</si>
  <si>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</si>
  <si>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</si>
  <si>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</si>
  <si>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</si>
  <si>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</si>
  <si>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</si>
  <si>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</si>
  <si>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</si>
  <si>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</si>
  <si>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</si>
  <si>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</si>
  <si>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研修記録シート（主任研修）　入力フォーマットの説明</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</si>
  <si>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</si>
  <si>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</si>
  <si>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</si>
  <si>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</si>
  <si>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</si>
  <si>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</si>
  <si>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</si>
  <si>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</si>
  <si>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</si>
  <si>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</si>
  <si>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</si>
  <si>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</si>
  <si>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</si>
  <si>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</si>
  <si>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</si>
  <si>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</si>
  <si>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</si>
  <si>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</si>
  <si>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</si>
  <si>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</si>
  <si>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</si>
  <si>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</si>
  <si>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</si>
  <si>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</si>
  <si>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</si>
  <si>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</si>
  <si>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</si>
  <si>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</si>
  <si>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</si>
  <si>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</si>
  <si>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</si>
  <si>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</si>
  <si>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</si>
  <si>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</si>
  <si>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</si>
  <si>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</si>
  <si>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</si>
  <si>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</si>
  <si>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</si>
  <si>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</si>
  <si>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</si>
  <si>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</si>
  <si>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</si>
  <si>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</si>
  <si>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</si>
  <si>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</si>
  <si>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</si>
  <si>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</si>
  <si>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</si>
  <si>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</si>
  <si>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</si>
  <si>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</si>
  <si>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</si>
  <si>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</si>
  <si>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</si>
  <si>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</si>
  <si>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</si>
  <si>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</si>
  <si>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</si>
  <si>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</si>
  <si>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</si>
  <si>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理解度</t>
  </si>
  <si>
    <t>Ⅰ</t>
  </si>
  <si>
    <t>Ⅱ</t>
  </si>
  <si>
    <t xml:space="preserve">4．理解している </t>
  </si>
  <si>
    <t xml:space="preserve">3．概ね理解している </t>
  </si>
  <si>
    <t>-</t>
  </si>
  <si>
    <t xml:space="preserve">2．あまり理解していない </t>
  </si>
  <si>
    <t xml:space="preserve">1．全く理解していない </t>
  </si>
  <si>
    <t>県立長寿社会福祉センター</t>
  </si>
  <si>
    <t>県立長寿社会福祉センター</t>
  </si>
  <si>
    <t>県立長寿社会福祉センター</t>
  </si>
  <si>
    <t>この振り返りシートは、課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</si>
  <si>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県立長寿社会福祉センター</t>
  </si>
  <si>
    <t>　　主任01</t>
  </si>
  <si>
    <t>主任01介護太郎</t>
  </si>
  <si>
    <t>○</t>
  </si>
  <si>
    <t>社会福祉法人　滋賀県社会福祉協議会</t>
  </si>
  <si>
    <t>scm@shigashakyo.jp</t>
  </si>
  <si>
    <t>令和元年度　滋賀県主任介護支援専門員研修</t>
  </si>
  <si>
    <r>
      <t>令和元年度　滋賀県主任</t>
    </r>
    <r>
      <rPr>
        <sz val="11"/>
        <rFont val="ＭＳ Ｐゴシック"/>
        <family val="3"/>
      </rPr>
      <t>介護支援専門員研修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</si>
</sst>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9"/>
      <name val="Meiryo UI"/>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right style="thin"/>
      <top/>
      <bottom style="hair"/>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right style="hair">
        <color theme="1"/>
      </right>
      <top style="hair">
        <color theme="1"/>
      </top>
      <bottom style="hair">
        <color theme="1"/>
      </bottom>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color theme="1"/>
      </top>
      <bottom style="thin">
        <color theme="1"/>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thin">
        <color theme="1"/>
      </left>
      <right style="thin">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style="thin">
        <color theme="1"/>
      </right>
      <top/>
      <bottom style="hair">
        <color theme="1"/>
      </bottom>
    </border>
    <border>
      <left/>
      <right style="medium">
        <color rgb="FFFF0000"/>
      </right>
      <top style="hair">
        <color theme="1"/>
      </top>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medium">
        <color rgb="FFFF0000"/>
      </right>
      <top style="medium">
        <color rgb="FFFF0000"/>
      </top>
      <bottom style="hair"/>
    </border>
    <border>
      <left style="thin"/>
      <right style="medium">
        <color rgb="FFFF0000"/>
      </right>
      <top>
        <color indexed="63"/>
      </top>
      <bottom style="hair"/>
    </border>
    <border>
      <left style="thin">
        <color theme="1"/>
      </left>
      <right style="thin"/>
      <top>
        <color indexed="63"/>
      </top>
      <bottom style="hair"/>
    </border>
    <border>
      <left/>
      <right style="thin">
        <color theme="1"/>
      </right>
      <top style="hair">
        <color theme="1"/>
      </top>
      <bottom>
        <color indexed="63"/>
      </bottom>
    </border>
    <border>
      <left style="thin"/>
      <right style="thin"/>
      <top style="hair"/>
      <bottom style="medium">
        <color rgb="FFFF0000"/>
      </bottom>
    </border>
    <border>
      <left style="thin"/>
      <right style="medium">
        <color rgb="FFFF0000"/>
      </right>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607">
    <xf numFmtId="0" fontId="0" fillId="0" borderId="0" xfId="0" applyFont="1" applyAlignment="1">
      <alignment vertical="center"/>
    </xf>
    <xf numFmtId="0" fontId="0" fillId="33" borderId="0" xfId="0" applyFill="1" applyAlignment="1" applyProtection="1">
      <alignment vertical="center"/>
      <protection/>
    </xf>
    <xf numFmtId="0" fontId="7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2" fillId="0" borderId="0" xfId="0" applyFont="1" applyFill="1" applyAlignment="1" applyProtection="1">
      <alignment vertical="center"/>
      <protection/>
    </xf>
    <xf numFmtId="0" fontId="0" fillId="0" borderId="0" xfId="0" applyFill="1" applyAlignment="1" applyProtection="1">
      <alignment vertical="center"/>
      <protection/>
    </xf>
    <xf numFmtId="0" fontId="7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4" fillId="0" borderId="0" xfId="0" applyFont="1" applyBorder="1" applyAlignment="1">
      <alignment horizontal="center" vertical="center"/>
    </xf>
    <xf numFmtId="0" fontId="75" fillId="0" borderId="0" xfId="0" applyFont="1" applyBorder="1" applyAlignment="1">
      <alignment vertical="center"/>
    </xf>
    <xf numFmtId="0" fontId="0" fillId="0" borderId="19" xfId="0" applyBorder="1" applyAlignment="1" applyProtection="1">
      <alignment horizontal="center" vertical="center" shrinkToFit="1"/>
      <protection/>
    </xf>
    <xf numFmtId="0" fontId="76" fillId="0" borderId="0" xfId="0" applyFont="1" applyAlignment="1">
      <alignment vertical="center"/>
    </xf>
    <xf numFmtId="0" fontId="76"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3" fillId="34" borderId="19" xfId="0" applyFont="1" applyFill="1" applyBorder="1" applyAlignment="1">
      <alignment horizontal="center" vertical="center"/>
    </xf>
    <xf numFmtId="0" fontId="53" fillId="34" borderId="19" xfId="0" applyFont="1" applyFill="1" applyBorder="1" applyAlignment="1">
      <alignment vertical="center"/>
    </xf>
    <xf numFmtId="0" fontId="53" fillId="34" borderId="22"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23" xfId="0" applyFont="1" applyFill="1" applyBorder="1" applyAlignment="1">
      <alignment horizontal="center" vertical="center"/>
    </xf>
    <xf numFmtId="0" fontId="53" fillId="34" borderId="23" xfId="0" applyFont="1" applyFill="1" applyBorder="1" applyAlignment="1">
      <alignment horizontal="center" vertical="center" wrapText="1"/>
    </xf>
    <xf numFmtId="0" fontId="53" fillId="34" borderId="17" xfId="0" applyFont="1" applyFill="1" applyBorder="1" applyAlignment="1">
      <alignment horizontal="center" vertical="center"/>
    </xf>
    <xf numFmtId="0" fontId="53" fillId="34" borderId="22"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74" fillId="0" borderId="0" xfId="0" applyFont="1" applyBorder="1" applyAlignment="1">
      <alignment horizontal="center" vertical="center"/>
    </xf>
    <xf numFmtId="14" fontId="74" fillId="0" borderId="0" xfId="0" applyNumberFormat="1" applyFont="1" applyBorder="1" applyAlignment="1">
      <alignment horizontal="center" vertical="center"/>
    </xf>
    <xf numFmtId="0" fontId="74" fillId="0" borderId="0" xfId="0" applyFont="1" applyBorder="1" applyAlignment="1">
      <alignment vertical="center"/>
    </xf>
    <xf numFmtId="0" fontId="77" fillId="0" borderId="0" xfId="0" applyFont="1" applyBorder="1" applyAlignment="1">
      <alignment vertical="center"/>
    </xf>
    <xf numFmtId="0" fontId="73" fillId="0" borderId="0" xfId="0" applyFont="1" applyFill="1" applyBorder="1" applyAlignment="1" applyProtection="1">
      <alignment vertical="center"/>
      <protection/>
    </xf>
    <xf numFmtId="0" fontId="73" fillId="0" borderId="0" xfId="0" applyFont="1" applyFill="1" applyAlignment="1" applyProtection="1">
      <alignment vertical="center"/>
      <protection/>
    </xf>
    <xf numFmtId="0" fontId="78" fillId="0" borderId="0" xfId="0" applyFont="1" applyFill="1" applyAlignment="1" applyProtection="1">
      <alignment vertical="center"/>
      <protection/>
    </xf>
    <xf numFmtId="0" fontId="78" fillId="0" borderId="0" xfId="0" applyFont="1" applyAlignment="1" applyProtection="1">
      <alignment vertical="center"/>
      <protection/>
    </xf>
    <xf numFmtId="14"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0" fontId="74" fillId="0" borderId="24" xfId="0" applyFont="1" applyBorder="1" applyAlignment="1">
      <alignment vertical="center" shrinkToFit="1"/>
    </xf>
    <xf numFmtId="0" fontId="74" fillId="0" borderId="24" xfId="0" applyFont="1" applyBorder="1" applyAlignment="1">
      <alignment horizontal="center" vertical="center"/>
    </xf>
    <xf numFmtId="0" fontId="74" fillId="0" borderId="24" xfId="0" applyFont="1" applyBorder="1" applyAlignment="1">
      <alignment vertical="center"/>
    </xf>
    <xf numFmtId="0" fontId="74" fillId="0" borderId="24" xfId="0" applyFont="1" applyBorder="1" applyAlignment="1">
      <alignment horizontal="center" vertical="center" shrinkToFit="1"/>
    </xf>
    <xf numFmtId="0" fontId="57" fillId="28" borderId="25" xfId="43" applyFill="1" applyBorder="1" applyAlignment="1" applyProtection="1">
      <alignment horizontal="center" vertical="center"/>
      <protection/>
    </xf>
    <xf numFmtId="0" fontId="57" fillId="28" borderId="15" xfId="43" applyFill="1" applyBorder="1" applyAlignment="1" applyProtection="1">
      <alignment horizontal="center" vertical="center"/>
      <protection/>
    </xf>
    <xf numFmtId="0" fontId="57" fillId="28" borderId="23" xfId="43" applyFill="1" applyBorder="1" applyAlignment="1" applyProtection="1">
      <alignment horizontal="center" vertical="center"/>
      <protection/>
    </xf>
    <xf numFmtId="0" fontId="57" fillId="28" borderId="17" xfId="43" applyFill="1" applyBorder="1" applyAlignment="1" applyProtection="1">
      <alignment horizontal="center" vertical="center"/>
      <protection/>
    </xf>
    <xf numFmtId="0" fontId="74" fillId="28" borderId="18" xfId="0" applyFont="1" applyFill="1" applyBorder="1" applyAlignment="1">
      <alignment horizontal="center" vertical="center" shrinkToFit="1"/>
    </xf>
    <xf numFmtId="0" fontId="74" fillId="28" borderId="16" xfId="0" applyFont="1" applyFill="1" applyBorder="1" applyAlignment="1">
      <alignment horizontal="center" vertical="center" shrinkToFit="1"/>
    </xf>
    <xf numFmtId="0" fontId="74" fillId="28" borderId="23" xfId="0" applyFont="1" applyFill="1" applyBorder="1" applyAlignment="1">
      <alignment horizontal="center" vertical="center" shrinkToFit="1"/>
    </xf>
    <xf numFmtId="0" fontId="74" fillId="28" borderId="23" xfId="0" applyFont="1" applyFill="1" applyBorder="1" applyAlignment="1">
      <alignment vertical="center" shrinkToFit="1"/>
    </xf>
    <xf numFmtId="0" fontId="53" fillId="34" borderId="26"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76" fillId="0" borderId="0" xfId="0" applyFont="1" applyAlignment="1" applyProtection="1">
      <alignment vertical="center"/>
      <protection/>
    </xf>
    <xf numFmtId="0" fontId="79" fillId="0" borderId="0" xfId="0" applyFont="1" applyAlignment="1" applyProtection="1">
      <alignment vertical="center"/>
      <protection/>
    </xf>
    <xf numFmtId="0" fontId="76" fillId="0" borderId="0" xfId="0" applyFont="1" applyFill="1" applyAlignment="1" applyProtection="1">
      <alignment vertical="center"/>
      <protection/>
    </xf>
    <xf numFmtId="0" fontId="80" fillId="0" borderId="0" xfId="0" applyFont="1" applyAlignment="1" applyProtection="1">
      <alignment vertical="center" wrapText="1"/>
      <protection/>
    </xf>
    <xf numFmtId="0" fontId="80" fillId="0" borderId="0" xfId="0" applyFont="1" applyFill="1" applyAlignment="1" applyProtection="1">
      <alignment vertical="center" wrapText="1"/>
      <protection/>
    </xf>
    <xf numFmtId="0" fontId="76" fillId="0" borderId="28" xfId="0" applyFont="1" applyBorder="1" applyAlignment="1" applyProtection="1">
      <alignment vertical="center"/>
      <protection/>
    </xf>
    <xf numFmtId="0" fontId="76" fillId="0" borderId="24" xfId="0" applyFont="1" applyBorder="1" applyAlignment="1" applyProtection="1">
      <alignment vertical="center"/>
      <protection/>
    </xf>
    <xf numFmtId="0" fontId="76" fillId="0" borderId="29" xfId="0" applyFont="1" applyBorder="1" applyAlignment="1" applyProtection="1">
      <alignment vertical="center"/>
      <protection/>
    </xf>
    <xf numFmtId="0" fontId="76" fillId="0" borderId="0" xfId="0" applyFont="1" applyAlignment="1" applyProtection="1">
      <alignment vertical="center" shrinkToFit="1"/>
      <protection/>
    </xf>
    <xf numFmtId="0" fontId="81" fillId="0" borderId="30" xfId="0" applyFont="1" applyBorder="1" applyAlignment="1" applyProtection="1">
      <alignment vertical="center"/>
      <protection/>
    </xf>
    <xf numFmtId="0" fontId="76" fillId="0" borderId="30" xfId="0" applyFont="1" applyBorder="1" applyAlignment="1" applyProtection="1">
      <alignment vertical="center"/>
      <protection/>
    </xf>
    <xf numFmtId="0" fontId="76" fillId="0" borderId="31" xfId="0" applyFont="1" applyBorder="1" applyAlignment="1" applyProtection="1">
      <alignment vertical="center"/>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0" borderId="0" xfId="0" applyFont="1" applyAlignment="1" applyProtection="1">
      <alignment vertical="center"/>
      <protection/>
    </xf>
    <xf numFmtId="0" fontId="80" fillId="33" borderId="0" xfId="0" applyFont="1" applyFill="1" applyAlignment="1" applyProtection="1">
      <alignment horizontal="center" vertical="center"/>
      <protection/>
    </xf>
    <xf numFmtId="0" fontId="76" fillId="0" borderId="0" xfId="0" applyFont="1" applyFill="1" applyBorder="1" applyAlignment="1" applyProtection="1">
      <alignment horizontal="center" vertical="center" shrinkToFit="1"/>
      <protection/>
    </xf>
    <xf numFmtId="0" fontId="76"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80" fillId="0" borderId="0" xfId="0" applyFont="1" applyFill="1" applyBorder="1" applyAlignment="1" applyProtection="1">
      <alignment horizontal="center" vertical="center"/>
      <protection/>
    </xf>
    <xf numFmtId="0" fontId="80" fillId="0" borderId="33" xfId="0" applyFont="1" applyFill="1" applyBorder="1" applyAlignment="1" applyProtection="1">
      <alignment horizontal="center" vertical="center"/>
      <protection/>
    </xf>
    <xf numFmtId="0" fontId="80" fillId="0" borderId="0" xfId="0" applyFont="1" applyFill="1" applyBorder="1" applyAlignment="1" applyProtection="1">
      <alignment horizontal="right" vertical="center"/>
      <protection/>
    </xf>
    <xf numFmtId="0" fontId="76" fillId="0" borderId="18" xfId="0" applyFont="1" applyBorder="1" applyAlignment="1" applyProtection="1">
      <alignment horizontal="center" vertical="center" shrinkToFit="1"/>
      <protection/>
    </xf>
    <xf numFmtId="0" fontId="76" fillId="0" borderId="34" xfId="0" applyFont="1" applyBorder="1" applyAlignment="1" applyProtection="1">
      <alignment horizontal="center" vertical="center" shrinkToFit="1"/>
      <protection/>
    </xf>
    <xf numFmtId="20" fontId="76" fillId="0" borderId="19" xfId="0" applyNumberFormat="1" applyFont="1" applyBorder="1" applyAlignment="1" applyProtection="1">
      <alignment vertical="center" shrinkToFit="1"/>
      <protection/>
    </xf>
    <xf numFmtId="0" fontId="76" fillId="0" borderId="16" xfId="0" applyFont="1" applyBorder="1" applyAlignment="1" applyProtection="1">
      <alignment horizontal="center" vertical="center" shrinkToFit="1"/>
      <protection/>
    </xf>
    <xf numFmtId="0" fontId="76" fillId="0" borderId="17" xfId="0" applyFont="1" applyBorder="1" applyAlignment="1" applyProtection="1">
      <alignment horizontal="center" vertical="center" shrinkToFit="1"/>
      <protection/>
    </xf>
    <xf numFmtId="0" fontId="76" fillId="0" borderId="17" xfId="0" applyFont="1" applyFill="1" applyBorder="1" applyAlignment="1" applyProtection="1">
      <alignment horizontal="center" vertical="center" shrinkToFit="1"/>
      <protection/>
    </xf>
    <xf numFmtId="0" fontId="76" fillId="0" borderId="16" xfId="0" applyFont="1" applyFill="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6" fillId="0" borderId="21" xfId="0" applyFont="1" applyBorder="1" applyAlignment="1" applyProtection="1">
      <alignment horizontal="center" vertical="center" shrinkToFit="1"/>
      <protection/>
    </xf>
    <xf numFmtId="20" fontId="76" fillId="0" borderId="20" xfId="0" applyNumberFormat="1" applyFont="1" applyBorder="1" applyAlignment="1" applyProtection="1">
      <alignment horizontal="center" vertical="center" shrinkToFit="1"/>
      <protection/>
    </xf>
    <xf numFmtId="0" fontId="76" fillId="0" borderId="21" xfId="0" applyFont="1" applyBorder="1" applyAlignment="1" applyProtection="1">
      <alignment vertical="center" shrinkToFit="1"/>
      <protection/>
    </xf>
    <xf numFmtId="0" fontId="76" fillId="0" borderId="10" xfId="0" applyFont="1" applyBorder="1" applyAlignment="1" applyProtection="1">
      <alignment vertical="center" shrinkToFit="1"/>
      <protection/>
    </xf>
    <xf numFmtId="0" fontId="76" fillId="0" borderId="11" xfId="0" applyFont="1" applyBorder="1" applyAlignment="1" applyProtection="1">
      <alignment horizontal="center" vertical="center" shrinkToFit="1"/>
      <protection/>
    </xf>
    <xf numFmtId="0" fontId="76" fillId="0" borderId="12" xfId="0" applyFont="1" applyBorder="1" applyAlignment="1" applyProtection="1">
      <alignment vertical="center" shrinkToFit="1"/>
      <protection/>
    </xf>
    <xf numFmtId="0" fontId="76" fillId="0" borderId="13" xfId="0" applyFont="1" applyBorder="1" applyAlignment="1" applyProtection="1">
      <alignment vertical="center" shrinkToFit="1"/>
      <protection/>
    </xf>
    <xf numFmtId="0" fontId="76" fillId="0" borderId="11" xfId="0" applyFont="1" applyBorder="1" applyAlignment="1" applyProtection="1">
      <alignment vertical="center" shrinkToFit="1"/>
      <protection/>
    </xf>
    <xf numFmtId="0" fontId="76" fillId="0" borderId="20" xfId="0" applyFont="1" applyBorder="1" applyAlignment="1" applyProtection="1">
      <alignment vertical="center" shrinkToFit="1"/>
      <protection/>
    </xf>
    <xf numFmtId="0" fontId="76" fillId="0" borderId="14" xfId="0" applyFont="1" applyBorder="1" applyAlignment="1" applyProtection="1">
      <alignment vertical="center" shrinkToFit="1"/>
      <protection/>
    </xf>
    <xf numFmtId="0" fontId="76" fillId="0" borderId="15" xfId="0" applyFont="1" applyBorder="1" applyAlignment="1" applyProtection="1">
      <alignment horizontal="center" vertical="center" shrinkToFit="1"/>
      <protection/>
    </xf>
    <xf numFmtId="0" fontId="76" fillId="0" borderId="15" xfId="0" applyFont="1" applyBorder="1" applyAlignment="1" applyProtection="1">
      <alignment vertical="center" shrinkToFit="1"/>
      <protection/>
    </xf>
    <xf numFmtId="0" fontId="76" fillId="0" borderId="22" xfId="0" applyFont="1" applyBorder="1" applyAlignment="1" applyProtection="1">
      <alignment vertical="center" shrinkToFit="1"/>
      <protection/>
    </xf>
    <xf numFmtId="0" fontId="76" fillId="0" borderId="16" xfId="0" applyFont="1" applyBorder="1" applyAlignment="1" applyProtection="1">
      <alignment vertical="center" shrinkToFit="1"/>
      <protection/>
    </xf>
    <xf numFmtId="0" fontId="76" fillId="0" borderId="17" xfId="0" applyFont="1" applyBorder="1" applyAlignment="1" applyProtection="1">
      <alignment vertical="center" shrinkToFit="1"/>
      <protection/>
    </xf>
    <xf numFmtId="0" fontId="76"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0" fillId="0" borderId="35" xfId="0" applyFont="1" applyFill="1" applyBorder="1" applyAlignment="1" applyProtection="1">
      <alignment horizontal="center" vertical="center"/>
      <protection/>
    </xf>
    <xf numFmtId="0" fontId="82" fillId="0" borderId="0" xfId="0" applyFont="1" applyFill="1" applyAlignment="1" applyProtection="1">
      <alignment vertical="center"/>
      <protection/>
    </xf>
    <xf numFmtId="0" fontId="76"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81" fillId="0" borderId="0" xfId="0" applyFont="1" applyAlignment="1" applyProtection="1">
      <alignment vertical="center"/>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vertical="center"/>
      <protection/>
    </xf>
    <xf numFmtId="0" fontId="76" fillId="0" borderId="18" xfId="0" applyFont="1" applyBorder="1" applyAlignment="1" applyProtection="1">
      <alignment horizontal="center" vertical="center"/>
      <protection/>
    </xf>
    <xf numFmtId="0" fontId="76" fillId="0" borderId="36" xfId="0" applyFont="1" applyBorder="1" applyAlignment="1" applyProtection="1">
      <alignment vertical="center"/>
      <protection/>
    </xf>
    <xf numFmtId="0" fontId="76" fillId="0" borderId="19" xfId="0" applyFont="1" applyBorder="1" applyAlignment="1" applyProtection="1">
      <alignment vertical="center"/>
      <protection/>
    </xf>
    <xf numFmtId="0" fontId="80" fillId="0" borderId="0" xfId="0" applyFont="1" applyFill="1" applyBorder="1" applyAlignment="1" applyProtection="1">
      <alignment vertical="center"/>
      <protection/>
    </xf>
    <xf numFmtId="0" fontId="76" fillId="0" borderId="37" xfId="0" applyFont="1" applyFill="1" applyBorder="1" applyAlignment="1" applyProtection="1">
      <alignment horizontal="center" vertical="center"/>
      <protection/>
    </xf>
    <xf numFmtId="0" fontId="76" fillId="0" borderId="38" xfId="0" applyFont="1" applyFill="1" applyBorder="1" applyAlignment="1" applyProtection="1">
      <alignment vertical="center"/>
      <protection/>
    </xf>
    <xf numFmtId="0" fontId="76" fillId="0" borderId="21" xfId="0" applyFont="1" applyFill="1" applyBorder="1" applyAlignment="1" applyProtection="1">
      <alignment vertical="center"/>
      <protection/>
    </xf>
    <xf numFmtId="0" fontId="76" fillId="0" borderId="37" xfId="0" applyFont="1" applyBorder="1" applyAlignment="1" applyProtection="1">
      <alignment horizontal="center" vertical="center"/>
      <protection/>
    </xf>
    <xf numFmtId="0" fontId="76" fillId="0" borderId="38" xfId="0" applyFont="1" applyBorder="1" applyAlignment="1" applyProtection="1">
      <alignment vertical="center"/>
      <protection/>
    </xf>
    <xf numFmtId="0" fontId="76" fillId="0" borderId="21" xfId="0" applyFont="1" applyBorder="1" applyAlignment="1" applyProtection="1">
      <alignment vertical="center"/>
      <protection/>
    </xf>
    <xf numFmtId="0" fontId="80" fillId="0" borderId="39" xfId="0" applyFont="1" applyFill="1" applyBorder="1" applyAlignment="1" applyProtection="1">
      <alignment vertical="center"/>
      <protection/>
    </xf>
    <xf numFmtId="0" fontId="80" fillId="0" borderId="39" xfId="0" applyFont="1" applyFill="1" applyBorder="1" applyAlignment="1" applyProtection="1">
      <alignment vertical="center"/>
      <protection/>
    </xf>
    <xf numFmtId="0" fontId="76" fillId="0" borderId="19" xfId="0" applyFont="1" applyBorder="1" applyAlignment="1" applyProtection="1">
      <alignment horizontal="center" vertical="center"/>
      <protection/>
    </xf>
    <xf numFmtId="0" fontId="76" fillId="0" borderId="20" xfId="0" applyFont="1" applyBorder="1" applyAlignment="1" applyProtection="1">
      <alignment vertical="center"/>
      <protection/>
    </xf>
    <xf numFmtId="0" fontId="76" fillId="0" borderId="22"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22" xfId="0" applyFont="1" applyFill="1" applyBorder="1" applyAlignment="1" applyProtection="1">
      <alignment vertical="center"/>
      <protection/>
    </xf>
    <xf numFmtId="0" fontId="80" fillId="0" borderId="0" xfId="0" applyFont="1" applyFill="1" applyAlignment="1" applyProtection="1">
      <alignment vertical="center"/>
      <protection/>
    </xf>
    <xf numFmtId="0" fontId="80" fillId="0" borderId="0" xfId="0" applyFont="1" applyBorder="1" applyAlignment="1" applyProtection="1">
      <alignment vertical="center"/>
      <protection/>
    </xf>
    <xf numFmtId="0" fontId="80" fillId="0" borderId="12" xfId="0" applyFont="1" applyBorder="1" applyAlignment="1" applyProtection="1">
      <alignment horizontal="center" vertical="center"/>
      <protection/>
    </xf>
    <xf numFmtId="0" fontId="80" fillId="0" borderId="14"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76" fillId="0" borderId="14" xfId="0" applyFont="1" applyBorder="1" applyAlignment="1" applyProtection="1">
      <alignment horizontal="center" vertical="center"/>
      <protection/>
    </xf>
    <xf numFmtId="0" fontId="76" fillId="0" borderId="16" xfId="0" applyFont="1" applyBorder="1" applyAlignment="1" applyProtection="1">
      <alignment horizontal="center" vertical="center"/>
      <protection/>
    </xf>
    <xf numFmtId="0" fontId="76" fillId="0" borderId="0" xfId="0" applyFont="1" applyAlignment="1" applyProtection="1">
      <alignment vertical="center"/>
      <protection hidden="1" locked="0"/>
    </xf>
    <xf numFmtId="0" fontId="76" fillId="0" borderId="0" xfId="0" applyFont="1" applyAlignment="1" applyProtection="1">
      <alignment vertical="center"/>
      <protection locked="0"/>
    </xf>
    <xf numFmtId="0" fontId="80" fillId="0" borderId="0" xfId="0" applyFont="1" applyAlignment="1" applyProtection="1">
      <alignment vertical="center"/>
      <protection locked="0"/>
    </xf>
    <xf numFmtId="0" fontId="82" fillId="28" borderId="40" xfId="0" applyFont="1" applyFill="1" applyBorder="1" applyAlignment="1" applyProtection="1">
      <alignment horizontal="center" vertical="center" shrinkToFit="1"/>
      <protection/>
    </xf>
    <xf numFmtId="14" fontId="74" fillId="28" borderId="25" xfId="0" applyNumberFormat="1" applyFont="1" applyFill="1" applyBorder="1" applyAlignment="1">
      <alignment vertical="center" shrinkToFit="1"/>
    </xf>
    <xf numFmtId="0" fontId="74" fillId="28" borderId="12" xfId="0" applyFont="1" applyFill="1" applyBorder="1" applyAlignment="1">
      <alignment horizontal="center" vertical="center"/>
    </xf>
    <xf numFmtId="0" fontId="74" fillId="28" borderId="41" xfId="0" applyFont="1" applyFill="1" applyBorder="1" applyAlignment="1">
      <alignment horizontal="center" vertical="center"/>
    </xf>
    <xf numFmtId="14" fontId="74" fillId="28" borderId="41" xfId="0" applyNumberFormat="1" applyFont="1" applyFill="1" applyBorder="1" applyAlignment="1">
      <alignment horizontal="center" vertical="center"/>
    </xf>
    <xf numFmtId="176" fontId="74" fillId="28" borderId="41" xfId="0" applyNumberFormat="1" applyFont="1" applyFill="1" applyBorder="1" applyAlignment="1">
      <alignment horizontal="center" vertical="center"/>
    </xf>
    <xf numFmtId="0" fontId="74" fillId="28" borderId="41" xfId="0" applyFont="1" applyFill="1" applyBorder="1" applyAlignment="1">
      <alignment vertical="center" shrinkToFit="1"/>
    </xf>
    <xf numFmtId="0" fontId="74" fillId="28" borderId="41" xfId="0" applyFont="1" applyFill="1" applyBorder="1" applyAlignment="1">
      <alignment vertical="center"/>
    </xf>
    <xf numFmtId="0" fontId="74" fillId="28" borderId="14" xfId="0" applyFont="1" applyFill="1" applyBorder="1" applyAlignment="1">
      <alignment horizontal="center" vertical="center"/>
    </xf>
    <xf numFmtId="0" fontId="74" fillId="28" borderId="25" xfId="0" applyFont="1" applyFill="1" applyBorder="1" applyAlignment="1">
      <alignment horizontal="center" vertical="center"/>
    </xf>
    <xf numFmtId="14" fontId="74" fillId="28" borderId="25" xfId="0" applyNumberFormat="1"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vertical="center"/>
    </xf>
    <xf numFmtId="0" fontId="74" fillId="28" borderId="25" xfId="0" applyFont="1" applyFill="1" applyBorder="1" applyAlignment="1">
      <alignment horizontal="center" vertical="center" shrinkToFit="1"/>
    </xf>
    <xf numFmtId="0" fontId="74" fillId="28" borderId="16" xfId="0" applyFont="1" applyFill="1" applyBorder="1" applyAlignment="1">
      <alignment horizontal="center" vertical="center"/>
    </xf>
    <xf numFmtId="0" fontId="74" fillId="28" borderId="23" xfId="0" applyFont="1" applyFill="1" applyBorder="1" applyAlignment="1">
      <alignment horizontal="center" vertical="center"/>
    </xf>
    <xf numFmtId="14" fontId="74" fillId="28" borderId="23" xfId="0" applyNumberFormat="1"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xf>
    <xf numFmtId="14" fontId="74" fillId="28" borderId="23" xfId="0" applyNumberFormat="1" applyFont="1" applyFill="1" applyBorder="1" applyAlignment="1">
      <alignment vertical="center" shrinkToFit="1"/>
    </xf>
    <xf numFmtId="0" fontId="0" fillId="0" borderId="0" xfId="0" applyBorder="1" applyAlignment="1">
      <alignment vertical="center"/>
    </xf>
    <xf numFmtId="0" fontId="74" fillId="0" borderId="0" xfId="0" applyFont="1" applyBorder="1" applyAlignment="1">
      <alignment horizontal="center" vertical="center" shrinkToFit="1"/>
    </xf>
    <xf numFmtId="0" fontId="74" fillId="28" borderId="19" xfId="0" applyFont="1" applyFill="1" applyBorder="1" applyAlignment="1">
      <alignment horizontal="center" vertical="center"/>
    </xf>
    <xf numFmtId="0" fontId="74" fillId="28" borderId="12" xfId="0" applyFont="1" applyFill="1" applyBorder="1" applyAlignment="1">
      <alignment horizontal="center" vertical="center"/>
    </xf>
    <xf numFmtId="0" fontId="74" fillId="28" borderId="41" xfId="0" applyFont="1" applyFill="1" applyBorder="1" applyAlignment="1">
      <alignment horizontal="center" vertical="center"/>
    </xf>
    <xf numFmtId="0" fontId="74" fillId="28" borderId="20" xfId="0"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horizontal="center" vertical="center"/>
    </xf>
    <xf numFmtId="0" fontId="74" fillId="28" borderId="15" xfId="0" applyFont="1" applyFill="1" applyBorder="1" applyAlignment="1">
      <alignment horizontal="center" vertical="center"/>
    </xf>
    <xf numFmtId="0" fontId="74" fillId="28" borderId="14" xfId="0" applyFont="1" applyFill="1" applyBorder="1" applyAlignment="1">
      <alignment horizontal="center" vertical="center" shrinkToFit="1"/>
    </xf>
    <xf numFmtId="0" fontId="74" fillId="28" borderId="22" xfId="0"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shrinkToFit="1"/>
    </xf>
    <xf numFmtId="0" fontId="74" fillId="28" borderId="23" xfId="0" applyFont="1" applyFill="1" applyBorder="1" applyAlignment="1">
      <alignment horizontal="center" vertical="center"/>
    </xf>
    <xf numFmtId="0" fontId="74" fillId="28" borderId="17" xfId="0" applyFont="1" applyFill="1" applyBorder="1" applyAlignment="1">
      <alignment horizontal="center" vertical="center"/>
    </xf>
    <xf numFmtId="0" fontId="76" fillId="0" borderId="0" xfId="0" applyFont="1" applyFill="1" applyAlignment="1">
      <alignment vertical="center"/>
    </xf>
    <xf numFmtId="0" fontId="83" fillId="0" borderId="0" xfId="0" applyFont="1" applyAlignment="1">
      <alignment vertical="center"/>
    </xf>
    <xf numFmtId="0" fontId="84" fillId="0" borderId="0" xfId="0" applyFont="1" applyAlignment="1">
      <alignment vertical="center"/>
    </xf>
    <xf numFmtId="0" fontId="0" fillId="0" borderId="0" xfId="0" applyFill="1" applyAlignment="1">
      <alignment vertical="center"/>
    </xf>
    <xf numFmtId="0" fontId="53" fillId="34" borderId="42" xfId="0" applyFont="1" applyFill="1" applyBorder="1" applyAlignment="1">
      <alignment horizontal="center" vertical="center"/>
    </xf>
    <xf numFmtId="0" fontId="53" fillId="34" borderId="43" xfId="0" applyFont="1" applyFill="1" applyBorder="1" applyAlignment="1">
      <alignment horizontal="center" vertical="center"/>
    </xf>
    <xf numFmtId="0" fontId="53" fillId="34" borderId="44" xfId="0" applyFont="1" applyFill="1" applyBorder="1" applyAlignment="1">
      <alignment horizontal="center" vertical="center"/>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74" fillId="28" borderId="46" xfId="0" applyFont="1" applyFill="1" applyBorder="1" applyAlignment="1">
      <alignment horizontal="center" vertical="center" shrinkToFit="1"/>
    </xf>
    <xf numFmtId="0" fontId="74" fillId="28" borderId="47" xfId="0" applyFont="1" applyFill="1" applyBorder="1" applyAlignment="1">
      <alignment horizontal="center" vertical="center" shrinkToFit="1"/>
    </xf>
    <xf numFmtId="14" fontId="74" fillId="28" borderId="47" xfId="0" applyNumberFormat="1" applyFont="1" applyFill="1" applyBorder="1" applyAlignment="1">
      <alignment horizontal="center" vertical="center" shrinkToFit="1"/>
    </xf>
    <xf numFmtId="0" fontId="74" fillId="28" borderId="47" xfId="0" applyFont="1" applyFill="1" applyBorder="1" applyAlignment="1">
      <alignment vertical="center" shrinkToFit="1"/>
    </xf>
    <xf numFmtId="0" fontId="74" fillId="28" borderId="48" xfId="0" applyFont="1" applyFill="1" applyBorder="1" applyAlignment="1">
      <alignment vertical="center" shrinkToFit="1"/>
    </xf>
    <xf numFmtId="0" fontId="74" fillId="28" borderId="49" xfId="0" applyFont="1" applyFill="1" applyBorder="1" applyAlignment="1">
      <alignment horizontal="center" vertical="center" shrinkToFit="1"/>
    </xf>
    <xf numFmtId="0" fontId="53" fillId="34" borderId="50" xfId="0" applyFont="1" applyFill="1" applyBorder="1" applyAlignment="1">
      <alignment horizontal="center" vertical="center"/>
    </xf>
    <xf numFmtId="0" fontId="53" fillId="34" borderId="51" xfId="0" applyFont="1" applyFill="1" applyBorder="1" applyAlignment="1">
      <alignment horizontal="center" vertical="center"/>
    </xf>
    <xf numFmtId="0" fontId="53" fillId="34" borderId="26" xfId="0" applyFont="1" applyFill="1" applyBorder="1" applyAlignment="1">
      <alignment horizontal="center" vertical="center"/>
    </xf>
    <xf numFmtId="0" fontId="0" fillId="0" borderId="0" xfId="0" applyBorder="1" applyAlignment="1">
      <alignment horizontal="center"/>
    </xf>
    <xf numFmtId="177" fontId="74" fillId="28" borderId="36" xfId="0" applyNumberFormat="1" applyFont="1" applyFill="1" applyBorder="1" applyAlignment="1">
      <alignment horizontal="center" vertical="center" shrinkToFit="1"/>
    </xf>
    <xf numFmtId="177" fontId="74" fillId="28" borderId="52" xfId="0" applyNumberFormat="1" applyFont="1" applyFill="1" applyBorder="1" applyAlignment="1">
      <alignment horizontal="center" vertical="center" shrinkToFit="1"/>
    </xf>
    <xf numFmtId="177" fontId="74" fillId="28" borderId="53" xfId="0" applyNumberFormat="1" applyFont="1" applyFill="1" applyBorder="1" applyAlignment="1">
      <alignment horizontal="center" vertical="center" shrinkToFit="1"/>
    </xf>
    <xf numFmtId="177" fontId="74"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7" fillId="28" borderId="41" xfId="43" applyFill="1" applyBorder="1" applyAlignment="1" applyProtection="1">
      <alignment horizontal="center" vertical="center"/>
      <protection/>
    </xf>
    <xf numFmtId="0" fontId="57"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81" fillId="0" borderId="55" xfId="0" applyFont="1" applyBorder="1" applyAlignment="1" applyProtection="1">
      <alignment vertical="center"/>
      <protection/>
    </xf>
    <xf numFmtId="0" fontId="76" fillId="0" borderId="55" xfId="0" applyFont="1" applyBorder="1" applyAlignment="1" applyProtection="1">
      <alignment vertical="center"/>
      <protection/>
    </xf>
    <xf numFmtId="0" fontId="83" fillId="0" borderId="0" xfId="0" applyFont="1" applyAlignment="1" applyProtection="1">
      <alignment vertical="center"/>
      <protection/>
    </xf>
    <xf numFmtId="0" fontId="76"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6" fillId="0" borderId="58" xfId="0" applyFont="1" applyFill="1" applyBorder="1" applyAlignment="1" applyProtection="1">
      <alignment vertical="center"/>
      <protection/>
    </xf>
    <xf numFmtId="0" fontId="76" fillId="0" borderId="59" xfId="0" applyFont="1" applyFill="1" applyBorder="1" applyAlignment="1" applyProtection="1">
      <alignment vertical="center"/>
      <protection/>
    </xf>
    <xf numFmtId="0" fontId="83" fillId="0" borderId="58"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59" xfId="0" applyFont="1" applyBorder="1" applyAlignment="1" applyProtection="1">
      <alignment vertical="center"/>
      <protection/>
    </xf>
    <xf numFmtId="0" fontId="84" fillId="0" borderId="58" xfId="0" applyFont="1" applyBorder="1" applyAlignment="1" applyProtection="1">
      <alignment vertical="center"/>
      <protection/>
    </xf>
    <xf numFmtId="0" fontId="84" fillId="0" borderId="0" xfId="0" applyFont="1" applyBorder="1" applyAlignment="1" applyProtection="1">
      <alignment vertical="center"/>
      <protection/>
    </xf>
    <xf numFmtId="0" fontId="84" fillId="0" borderId="59" xfId="0" applyFont="1" applyBorder="1" applyAlignment="1" applyProtection="1">
      <alignment vertical="center"/>
      <protection/>
    </xf>
    <xf numFmtId="0" fontId="84" fillId="0" borderId="60" xfId="0" applyFont="1" applyBorder="1" applyAlignment="1" applyProtection="1">
      <alignment vertical="center"/>
      <protection/>
    </xf>
    <xf numFmtId="0" fontId="84" fillId="0" borderId="61" xfId="0" applyFont="1" applyBorder="1" applyAlignment="1" applyProtection="1">
      <alignment vertical="center"/>
      <protection/>
    </xf>
    <xf numFmtId="0" fontId="84" fillId="0" borderId="62" xfId="0" applyFont="1" applyBorder="1" applyAlignment="1" applyProtection="1">
      <alignment vertical="center"/>
      <protection/>
    </xf>
    <xf numFmtId="0" fontId="84" fillId="0" borderId="0" xfId="0" applyFont="1" applyAlignment="1" applyProtection="1">
      <alignment vertical="center"/>
      <protection/>
    </xf>
    <xf numFmtId="0" fontId="76" fillId="35" borderId="57" xfId="0" applyFont="1" applyFill="1" applyBorder="1" applyAlignment="1" applyProtection="1">
      <alignment vertical="center"/>
      <protection/>
    </xf>
    <xf numFmtId="0" fontId="76"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4" fillId="0" borderId="0" xfId="0" applyFont="1" applyAlignment="1" applyProtection="1">
      <alignment horizontal="right" vertical="center"/>
      <protection/>
    </xf>
    <xf numFmtId="0" fontId="84" fillId="0" borderId="0" xfId="0" applyFont="1" applyFill="1" applyBorder="1" applyAlignment="1" applyProtection="1">
      <alignment vertical="center"/>
      <protection/>
    </xf>
    <xf numFmtId="0" fontId="83" fillId="0" borderId="0" xfId="0" applyFont="1" applyBorder="1" applyAlignment="1" applyProtection="1">
      <alignment vertical="center" wrapText="1"/>
      <protection/>
    </xf>
    <xf numFmtId="0" fontId="83"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7" fillId="0" borderId="0" xfId="43" applyAlignment="1" applyProtection="1">
      <alignment vertical="center"/>
      <protection/>
    </xf>
    <xf numFmtId="0" fontId="0" fillId="0" borderId="61" xfId="0" applyFill="1" applyBorder="1" applyAlignment="1" applyProtection="1">
      <alignment vertical="center"/>
      <protection/>
    </xf>
    <xf numFmtId="0" fontId="83" fillId="0" borderId="61" xfId="0" applyFont="1" applyBorder="1" applyAlignment="1" applyProtection="1">
      <alignment vertical="center" wrapText="1"/>
      <protection/>
    </xf>
    <xf numFmtId="0" fontId="83" fillId="0" borderId="62" xfId="0" applyFont="1" applyBorder="1" applyAlignment="1" applyProtection="1">
      <alignment vertical="center" wrapText="1"/>
      <protection/>
    </xf>
    <xf numFmtId="0" fontId="83" fillId="0" borderId="58" xfId="0" applyFont="1" applyFill="1" applyBorder="1" applyAlignment="1" applyProtection="1">
      <alignment vertical="center"/>
      <protection/>
    </xf>
    <xf numFmtId="0" fontId="83" fillId="0" borderId="59" xfId="0" applyFont="1" applyFill="1" applyBorder="1" applyAlignment="1" applyProtection="1">
      <alignment vertical="center" wrapText="1"/>
      <protection/>
    </xf>
    <xf numFmtId="0" fontId="80" fillId="0" borderId="0" xfId="0" applyFont="1" applyFill="1" applyBorder="1" applyAlignment="1" applyProtection="1" quotePrefix="1">
      <alignment vertical="center"/>
      <protection/>
    </xf>
    <xf numFmtId="0" fontId="84" fillId="0" borderId="58" xfId="0" applyFont="1" applyFill="1" applyBorder="1" applyAlignment="1" applyProtection="1">
      <alignment vertical="center"/>
      <protection/>
    </xf>
    <xf numFmtId="0" fontId="84" fillId="0" borderId="59" xfId="0" applyFont="1" applyFill="1" applyBorder="1" applyAlignment="1" applyProtection="1">
      <alignment vertical="center"/>
      <protection/>
    </xf>
    <xf numFmtId="0" fontId="76" fillId="0" borderId="63" xfId="0" applyFont="1" applyFill="1" applyBorder="1" applyAlignment="1" applyProtection="1">
      <alignment vertical="center"/>
      <protection/>
    </xf>
    <xf numFmtId="0" fontId="76" fillId="0" borderId="64" xfId="0" applyFont="1" applyFill="1" applyBorder="1" applyAlignment="1" applyProtection="1">
      <alignment vertical="center"/>
      <protection/>
    </xf>
    <xf numFmtId="0" fontId="76" fillId="0" borderId="65" xfId="0" applyFont="1" applyFill="1" applyBorder="1" applyAlignment="1" applyProtection="1">
      <alignment vertical="center"/>
      <protection/>
    </xf>
    <xf numFmtId="0" fontId="76" fillId="0" borderId="60" xfId="0" applyFont="1" applyFill="1" applyBorder="1" applyAlignment="1" applyProtection="1">
      <alignment vertical="center"/>
      <protection/>
    </xf>
    <xf numFmtId="0" fontId="76" fillId="0" borderId="61" xfId="0" applyFont="1" applyFill="1" applyBorder="1" applyAlignment="1" applyProtection="1">
      <alignment vertical="center"/>
      <protection/>
    </xf>
    <xf numFmtId="0" fontId="76" fillId="0" borderId="62" xfId="0" applyFont="1" applyFill="1" applyBorder="1" applyAlignment="1" applyProtection="1">
      <alignment vertical="center"/>
      <protection/>
    </xf>
    <xf numFmtId="0" fontId="85" fillId="0" borderId="0" xfId="0" applyFont="1" applyAlignment="1" applyProtection="1">
      <alignment vertical="center"/>
      <protection/>
    </xf>
    <xf numFmtId="0" fontId="86"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5" fillId="0" borderId="38" xfId="0" applyFont="1" applyBorder="1" applyAlignment="1" applyProtection="1">
      <alignment vertical="center"/>
      <protection locked="0"/>
    </xf>
    <xf numFmtId="0" fontId="86" fillId="0" borderId="24" xfId="0" applyFont="1" applyBorder="1" applyAlignment="1" applyProtection="1">
      <alignment horizontal="left" vertical="center" readingOrder="1"/>
      <protection locked="0"/>
    </xf>
    <xf numFmtId="0" fontId="85" fillId="0" borderId="24" xfId="0" applyFont="1" applyBorder="1" applyAlignment="1" applyProtection="1">
      <alignment vertical="center"/>
      <protection locked="0"/>
    </xf>
    <xf numFmtId="0" fontId="76" fillId="0" borderId="29" xfId="0" applyFont="1" applyBorder="1" applyAlignment="1" applyProtection="1">
      <alignment vertical="center"/>
      <protection locked="0"/>
    </xf>
    <xf numFmtId="0" fontId="85" fillId="0" borderId="66" xfId="0" applyFont="1" applyBorder="1" applyAlignment="1" applyProtection="1">
      <alignment vertical="center"/>
      <protection locked="0"/>
    </xf>
    <xf numFmtId="0" fontId="86" fillId="0" borderId="0" xfId="0" applyFont="1" applyBorder="1" applyAlignment="1" applyProtection="1">
      <alignment horizontal="left" vertical="center" readingOrder="1"/>
      <protection locked="0"/>
    </xf>
    <xf numFmtId="0" fontId="85" fillId="0" borderId="0" xfId="0" applyFont="1" applyBorder="1" applyAlignment="1" applyProtection="1">
      <alignment vertical="center"/>
      <protection locked="0"/>
    </xf>
    <xf numFmtId="0" fontId="80" fillId="0" borderId="28" xfId="0" applyFont="1" applyBorder="1" applyAlignment="1" applyProtection="1">
      <alignment vertical="center"/>
      <protection locked="0"/>
    </xf>
    <xf numFmtId="0" fontId="76"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6" fillId="0" borderId="0" xfId="0" applyFont="1" applyBorder="1" applyAlignment="1" applyProtection="1">
      <alignment vertical="center"/>
      <protection hidden="1" locked="0"/>
    </xf>
    <xf numFmtId="0" fontId="80" fillId="0" borderId="67" xfId="0" applyFont="1" applyBorder="1" applyAlignment="1" applyProtection="1">
      <alignment vertical="center"/>
      <protection locked="0"/>
    </xf>
    <xf numFmtId="0" fontId="86" fillId="0" borderId="30" xfId="0" applyFont="1" applyBorder="1" applyAlignment="1" applyProtection="1">
      <alignment horizontal="left" vertical="center" readingOrder="1"/>
      <protection locked="0"/>
    </xf>
    <xf numFmtId="0" fontId="80"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76" fillId="0" borderId="68" xfId="0" applyFont="1" applyBorder="1" applyAlignment="1" applyProtection="1">
      <alignment vertical="center" shrinkToFit="1"/>
      <protection/>
    </xf>
    <xf numFmtId="0" fontId="76" fillId="0" borderId="60" xfId="0" applyFont="1" applyBorder="1" applyAlignment="1" applyProtection="1">
      <alignment vertical="center" shrinkToFit="1"/>
      <protection/>
    </xf>
    <xf numFmtId="0" fontId="76" fillId="0" borderId="56" xfId="0" applyFont="1" applyBorder="1" applyAlignment="1" applyProtection="1">
      <alignment vertical="center" shrinkToFit="1"/>
      <protection/>
    </xf>
    <xf numFmtId="0" fontId="76"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pplyProtection="1">
      <alignment horizontal="center" vertical="center" wrapText="1"/>
      <protection/>
    </xf>
    <xf numFmtId="0" fontId="4" fillId="0" borderId="70" xfId="0" applyFont="1" applyFill="1" applyBorder="1" applyAlignment="1">
      <alignment horizontal="center" vertical="center" wrapText="1"/>
    </xf>
    <xf numFmtId="0" fontId="76" fillId="0" borderId="0" xfId="0" applyFont="1" applyBorder="1" applyAlignment="1" applyProtection="1">
      <alignment vertical="center"/>
      <protection/>
    </xf>
    <xf numFmtId="0" fontId="80" fillId="0" borderId="0" xfId="0" applyFont="1" applyFill="1" applyBorder="1" applyAlignment="1" applyProtection="1">
      <alignment vertical="center" wrapText="1"/>
      <protection/>
    </xf>
    <xf numFmtId="0" fontId="76" fillId="0" borderId="24" xfId="0" applyFont="1" applyBorder="1" applyAlignment="1" applyProtection="1">
      <alignment vertical="center"/>
      <protection/>
    </xf>
    <xf numFmtId="0" fontId="80" fillId="0" borderId="25" xfId="0" applyFont="1" applyBorder="1" applyAlignment="1" applyProtection="1">
      <alignment vertical="center" wrapText="1"/>
      <protection/>
    </xf>
    <xf numFmtId="0" fontId="80" fillId="0" borderId="23" xfId="0" applyFont="1" applyBorder="1" applyAlignment="1" applyProtection="1">
      <alignment vertical="center" wrapText="1"/>
      <protection/>
    </xf>
    <xf numFmtId="0" fontId="80" fillId="0" borderId="41" xfId="0" applyFont="1" applyBorder="1" applyAlignment="1" applyProtection="1">
      <alignment vertical="center" wrapText="1"/>
      <protection/>
    </xf>
    <xf numFmtId="0" fontId="76" fillId="0" borderId="71" xfId="0" applyFont="1" applyFill="1" applyBorder="1" applyAlignment="1" applyProtection="1">
      <alignment vertical="center"/>
      <protection/>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80" fillId="0" borderId="0" xfId="0" applyFont="1" applyFill="1" applyBorder="1" applyAlignment="1" applyProtection="1">
      <alignment vertical="center" wrapText="1"/>
      <protection/>
    </xf>
    <xf numFmtId="0" fontId="4" fillId="0" borderId="74" xfId="0" applyFont="1" applyFill="1" applyBorder="1" applyAlignment="1">
      <alignment vertical="center" wrapText="1" readingOrder="1"/>
    </xf>
    <xf numFmtId="0" fontId="4" fillId="0" borderId="75" xfId="0" applyFont="1" applyFill="1" applyBorder="1" applyAlignment="1">
      <alignment vertical="center" wrapText="1" readingOrder="1"/>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80" fillId="0" borderId="0" xfId="0" applyFont="1" applyFill="1" applyBorder="1" applyAlignment="1" applyProtection="1">
      <alignment vertical="center" wrapText="1"/>
      <protection/>
    </xf>
    <xf numFmtId="0" fontId="4" fillId="0" borderId="76" xfId="0" applyFont="1" applyFill="1" applyBorder="1" applyAlignment="1" applyProtection="1">
      <alignment horizontal="center" vertical="center" wrapText="1"/>
      <protection/>
    </xf>
    <xf numFmtId="0" fontId="76" fillId="0" borderId="12" xfId="0" applyFont="1" applyBorder="1" applyAlignment="1" applyProtection="1">
      <alignment horizontal="center" vertical="center" shrinkToFit="1"/>
      <protection/>
    </xf>
    <xf numFmtId="0" fontId="76" fillId="0" borderId="13" xfId="0" applyFont="1" applyBorder="1" applyAlignment="1" applyProtection="1">
      <alignment horizontal="center" vertical="center" shrinkToFit="1"/>
      <protection/>
    </xf>
    <xf numFmtId="0" fontId="76" fillId="0" borderId="19" xfId="0" applyFont="1" applyBorder="1" applyAlignment="1" applyProtection="1">
      <alignment horizontal="center" vertical="center" shrinkToFit="1"/>
      <protection/>
    </xf>
    <xf numFmtId="0" fontId="76" fillId="0" borderId="22" xfId="0" applyFont="1" applyBorder="1" applyAlignment="1" applyProtection="1">
      <alignment horizontal="center" vertical="center" shrinkToFit="1"/>
      <protection/>
    </xf>
    <xf numFmtId="0" fontId="0" fillId="0" borderId="0" xfId="0" applyFill="1" applyBorder="1" applyAlignment="1">
      <alignment horizontal="center" vertical="center"/>
    </xf>
    <xf numFmtId="0" fontId="10" fillId="0" borderId="3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78" xfId="0" applyFont="1" applyBorder="1" applyAlignment="1" applyProtection="1">
      <alignment horizontal="center" vertical="center"/>
      <protection locked="0"/>
    </xf>
    <xf numFmtId="0" fontId="57" fillId="0" borderId="36" xfId="43" applyBorder="1" applyAlignment="1" applyProtection="1">
      <alignment horizontal="center" vertical="center"/>
      <protection locked="0"/>
    </xf>
    <xf numFmtId="0" fontId="76" fillId="0" borderId="64" xfId="0" applyFont="1" applyFill="1" applyBorder="1" applyAlignment="1" applyProtection="1" quotePrefix="1">
      <alignment horizontal="left" vertical="center"/>
      <protection/>
    </xf>
    <xf numFmtId="0" fontId="76" fillId="0" borderId="64" xfId="0" applyFont="1" applyFill="1" applyBorder="1" applyAlignment="1" applyProtection="1">
      <alignment horizontal="left" vertical="center"/>
      <protection/>
    </xf>
    <xf numFmtId="0" fontId="76" fillId="0" borderId="64" xfId="0" applyFont="1" applyFill="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76" fillId="0" borderId="61" xfId="0" applyFont="1" applyFill="1" applyBorder="1" applyAlignment="1" applyProtection="1">
      <alignment horizontal="center" vertical="center"/>
      <protection/>
    </xf>
    <xf numFmtId="0" fontId="87" fillId="0" borderId="64" xfId="0"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protection/>
    </xf>
    <xf numFmtId="0" fontId="87" fillId="0" borderId="61" xfId="0" applyFont="1" applyFill="1" applyBorder="1" applyAlignment="1" applyProtection="1">
      <alignment horizontal="center" vertical="center"/>
      <protection/>
    </xf>
    <xf numFmtId="0" fontId="83" fillId="0" borderId="60" xfId="0" applyFont="1" applyFill="1" applyBorder="1" applyAlignment="1" applyProtection="1">
      <alignment vertical="center"/>
      <protection/>
    </xf>
    <xf numFmtId="0" fontId="83" fillId="0" borderId="61" xfId="0" applyFont="1" applyFill="1" applyBorder="1" applyAlignment="1" applyProtection="1">
      <alignment vertical="center"/>
      <protection/>
    </xf>
    <xf numFmtId="0" fontId="83" fillId="0" borderId="61" xfId="0" applyFont="1" applyFill="1" applyBorder="1" applyAlignment="1" applyProtection="1">
      <alignment horizontal="center" vertical="center"/>
      <protection/>
    </xf>
    <xf numFmtId="0" fontId="83" fillId="0" borderId="62" xfId="0" applyFont="1" applyFill="1" applyBorder="1" applyAlignment="1" applyProtection="1">
      <alignment horizontal="center" vertical="center"/>
      <protection/>
    </xf>
    <xf numFmtId="0" fontId="83" fillId="0" borderId="64" xfId="0" applyFont="1" applyBorder="1" applyAlignment="1" applyProtection="1">
      <alignment horizontal="center" vertical="center"/>
      <protection/>
    </xf>
    <xf numFmtId="0" fontId="83" fillId="0" borderId="65" xfId="0" applyFont="1" applyBorder="1" applyAlignment="1" applyProtection="1">
      <alignment horizontal="center" vertical="center"/>
      <protection/>
    </xf>
    <xf numFmtId="0" fontId="83" fillId="0" borderId="58" xfId="0" applyFont="1" applyFill="1" applyBorder="1" applyAlignment="1" applyProtection="1">
      <alignment vertical="center"/>
      <protection/>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horizontal="center" vertical="center"/>
      <protection/>
    </xf>
    <xf numFmtId="0" fontId="83" fillId="0" borderId="59" xfId="0" applyFont="1" applyFill="1" applyBorder="1" applyAlignment="1" applyProtection="1">
      <alignment horizontal="center" vertical="center"/>
      <protection/>
    </xf>
    <xf numFmtId="0" fontId="83" fillId="0" borderId="0" xfId="0" applyFont="1" applyBorder="1" applyAlignment="1" applyProtection="1">
      <alignment vertical="center" wrapText="1"/>
      <protection/>
    </xf>
    <xf numFmtId="0" fontId="83" fillId="0" borderId="59" xfId="0" applyFont="1" applyBorder="1" applyAlignment="1" applyProtection="1">
      <alignment vertical="center" wrapText="1"/>
      <protection/>
    </xf>
    <xf numFmtId="0" fontId="83" fillId="0" borderId="61" xfId="0" applyFont="1" applyBorder="1" applyAlignment="1" applyProtection="1">
      <alignment vertical="center" wrapText="1"/>
      <protection/>
    </xf>
    <xf numFmtId="0" fontId="83" fillId="0" borderId="62" xfId="0" applyFont="1" applyBorder="1" applyAlignment="1" applyProtection="1">
      <alignment vertical="center" wrapText="1"/>
      <protection/>
    </xf>
    <xf numFmtId="0" fontId="80" fillId="4" borderId="36" xfId="0" applyFont="1" applyFill="1" applyBorder="1" applyAlignment="1" applyProtection="1">
      <alignment horizontal="center" vertical="center"/>
      <protection/>
    </xf>
    <xf numFmtId="0" fontId="80" fillId="4" borderId="77" xfId="0" applyFont="1" applyFill="1" applyBorder="1" applyAlignment="1" applyProtection="1">
      <alignment horizontal="center" vertical="center"/>
      <protection/>
    </xf>
    <xf numFmtId="0" fontId="80" fillId="4" borderId="78" xfId="0" applyFont="1" applyFill="1" applyBorder="1" applyAlignment="1" applyProtection="1">
      <alignment horizontal="center" vertical="center"/>
      <protection/>
    </xf>
    <xf numFmtId="0" fontId="83" fillId="0" borderId="63" xfId="0" applyFont="1" applyBorder="1" applyAlignment="1" applyProtection="1">
      <alignment vertical="center"/>
      <protection/>
    </xf>
    <xf numFmtId="0" fontId="83" fillId="0" borderId="64" xfId="0" applyFont="1" applyBorder="1" applyAlignment="1" applyProtection="1">
      <alignment vertical="center"/>
      <protection/>
    </xf>
    <xf numFmtId="0" fontId="80" fillId="35" borderId="56" xfId="0" applyFont="1" applyFill="1" applyBorder="1" applyAlignment="1" applyProtection="1">
      <alignment horizontal="center" vertical="center"/>
      <protection/>
    </xf>
    <xf numFmtId="0" fontId="80" fillId="35" borderId="57" xfId="0" applyFont="1" applyFill="1" applyBorder="1" applyAlignment="1" applyProtection="1">
      <alignment horizontal="center" vertical="center"/>
      <protection/>
    </xf>
    <xf numFmtId="0" fontId="80" fillId="35" borderId="53" xfId="0" applyFont="1" applyFill="1" applyBorder="1" applyAlignment="1" applyProtection="1">
      <alignment horizontal="center" vertical="center"/>
      <protection/>
    </xf>
    <xf numFmtId="0" fontId="75" fillId="0" borderId="0" xfId="0" applyFont="1" applyAlignment="1" applyProtection="1">
      <alignment horizontal="center" vertical="center"/>
      <protection locked="0"/>
    </xf>
    <xf numFmtId="0" fontId="79" fillId="33" borderId="0" xfId="0" applyFont="1" applyFill="1" applyAlignment="1" applyProtection="1">
      <alignment horizontal="center" vertical="center"/>
      <protection/>
    </xf>
    <xf numFmtId="0" fontId="80" fillId="3" borderId="36" xfId="0" applyFont="1" applyFill="1" applyBorder="1" applyAlignment="1" applyProtection="1">
      <alignment horizontal="center" vertical="center"/>
      <protection/>
    </xf>
    <xf numFmtId="0" fontId="80" fillId="3" borderId="77" xfId="0" applyFont="1" applyFill="1" applyBorder="1" applyAlignment="1" applyProtection="1">
      <alignment horizontal="center" vertical="center"/>
      <protection/>
    </xf>
    <xf numFmtId="0" fontId="80" fillId="3" borderId="78" xfId="0" applyFont="1" applyFill="1" applyBorder="1" applyAlignment="1" applyProtection="1">
      <alignment horizontal="center" vertical="center"/>
      <protection/>
    </xf>
    <xf numFmtId="0" fontId="80" fillId="6" borderId="36" xfId="0" applyFont="1" applyFill="1" applyBorder="1" applyAlignment="1" applyProtection="1">
      <alignment horizontal="center" vertical="center"/>
      <protection/>
    </xf>
    <xf numFmtId="0" fontId="80" fillId="6" borderId="77" xfId="0" applyFont="1" applyFill="1" applyBorder="1" applyAlignment="1" applyProtection="1">
      <alignment horizontal="center" vertical="center"/>
      <protection/>
    </xf>
    <xf numFmtId="0" fontId="80" fillId="6" borderId="78"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57" fillId="0" borderId="36" xfId="43" applyBorder="1" applyAlignment="1" applyProtection="1">
      <alignment vertical="center"/>
      <protection locked="0"/>
    </xf>
    <xf numFmtId="0" fontId="0" fillId="0" borderId="78" xfId="0" applyBorder="1" applyAlignment="1" applyProtection="1">
      <alignment vertical="center"/>
      <protection locked="0"/>
    </xf>
    <xf numFmtId="0" fontId="76" fillId="0" borderId="36" xfId="0" applyFont="1" applyBorder="1" applyAlignment="1" applyProtection="1">
      <alignment horizontal="center" vertical="center"/>
      <protection/>
    </xf>
    <xf numFmtId="0" fontId="76" fillId="0" borderId="79" xfId="0" applyFont="1" applyBorder="1" applyAlignment="1" applyProtection="1">
      <alignment horizontal="center" vertical="center"/>
      <protection/>
    </xf>
    <xf numFmtId="0" fontId="76" fillId="0" borderId="77" xfId="0" applyFont="1" applyBorder="1" applyAlignment="1" applyProtection="1">
      <alignment horizontal="center" vertical="center"/>
      <protection/>
    </xf>
    <xf numFmtId="0" fontId="76" fillId="0" borderId="78" xfId="0" applyFont="1" applyBorder="1" applyAlignment="1" applyProtection="1">
      <alignment horizontal="center" vertical="center"/>
      <protection/>
    </xf>
    <xf numFmtId="0" fontId="88" fillId="28" borderId="50" xfId="43" applyFont="1" applyFill="1" applyBorder="1" applyAlignment="1" applyProtection="1">
      <alignment vertical="center"/>
      <protection/>
    </xf>
    <xf numFmtId="0" fontId="88" fillId="28" borderId="80" xfId="43" applyFont="1" applyFill="1" applyBorder="1" applyAlignment="1" applyProtection="1">
      <alignment vertical="center"/>
      <protection/>
    </xf>
    <xf numFmtId="0" fontId="88" fillId="28" borderId="81" xfId="43" applyFont="1" applyFill="1" applyBorder="1" applyAlignment="1" applyProtection="1">
      <alignment vertical="center"/>
      <protection/>
    </xf>
    <xf numFmtId="0" fontId="81" fillId="0" borderId="82" xfId="0" applyFont="1" applyBorder="1" applyAlignment="1" applyProtection="1">
      <alignment vertical="center"/>
      <protection/>
    </xf>
    <xf numFmtId="0" fontId="81" fillId="0" borderId="57" xfId="0" applyFont="1" applyBorder="1" applyAlignment="1" applyProtection="1">
      <alignment vertical="center"/>
      <protection/>
    </xf>
    <xf numFmtId="0" fontId="81" fillId="0" borderId="83" xfId="0" applyFont="1" applyBorder="1" applyAlignment="1" applyProtection="1">
      <alignment vertical="center"/>
      <protection/>
    </xf>
    <xf numFmtId="0" fontId="81" fillId="0" borderId="26" xfId="0" applyFont="1" applyBorder="1" applyAlignment="1" applyProtection="1">
      <alignment vertical="center"/>
      <protection/>
    </xf>
    <xf numFmtId="0" fontId="81" fillId="0" borderId="27" xfId="0" applyFont="1" applyBorder="1" applyAlignment="1" applyProtection="1">
      <alignment vertical="center"/>
      <protection/>
    </xf>
    <xf numFmtId="0" fontId="81" fillId="0" borderId="84" xfId="0" applyFont="1" applyBorder="1" applyAlignment="1" applyProtection="1">
      <alignment vertical="center"/>
      <protection/>
    </xf>
    <xf numFmtId="0" fontId="76" fillId="0" borderId="48" xfId="0" applyFont="1" applyBorder="1" applyAlignment="1" applyProtection="1">
      <alignment horizontal="center" vertical="center"/>
      <protection/>
    </xf>
    <xf numFmtId="0" fontId="80" fillId="0" borderId="0" xfId="0" applyFont="1" applyAlignment="1" applyProtection="1">
      <alignment vertical="center" wrapText="1"/>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28" borderId="85" xfId="0" applyFont="1" applyFill="1" applyBorder="1" applyAlignment="1" applyProtection="1">
      <alignment vertical="center"/>
      <protection locked="0"/>
    </xf>
    <xf numFmtId="0" fontId="80" fillId="28" borderId="33" xfId="0" applyFont="1" applyFill="1" applyBorder="1" applyAlignment="1" applyProtection="1">
      <alignment vertical="center"/>
      <protection locked="0"/>
    </xf>
    <xf numFmtId="0" fontId="80" fillId="28" borderId="86" xfId="0" applyFont="1" applyFill="1" applyBorder="1" applyAlignment="1" applyProtection="1">
      <alignment vertical="center"/>
      <protection locked="0"/>
    </xf>
    <xf numFmtId="0" fontId="80" fillId="28" borderId="87"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0" fillId="28" borderId="32" xfId="0" applyFont="1" applyFill="1" applyBorder="1" applyAlignment="1" applyProtection="1">
      <alignment vertical="center"/>
      <protection locked="0"/>
    </xf>
    <xf numFmtId="0" fontId="80" fillId="28" borderId="88" xfId="0" applyFont="1" applyFill="1" applyBorder="1" applyAlignment="1" applyProtection="1">
      <alignment vertical="center"/>
      <protection locked="0"/>
    </xf>
    <xf numFmtId="0" fontId="80" fillId="28" borderId="39" xfId="0" applyFont="1" applyFill="1" applyBorder="1" applyAlignment="1" applyProtection="1">
      <alignment vertical="center"/>
      <protection locked="0"/>
    </xf>
    <xf numFmtId="0" fontId="80" fillId="28" borderId="89" xfId="0" applyFont="1" applyFill="1" applyBorder="1" applyAlignment="1" applyProtection="1">
      <alignment vertical="center"/>
      <protection locked="0"/>
    </xf>
    <xf numFmtId="14" fontId="80" fillId="28" borderId="90" xfId="0" applyNumberFormat="1" applyFont="1" applyFill="1" applyBorder="1" applyAlignment="1" applyProtection="1">
      <alignment horizontal="center" vertical="center" shrinkToFit="1"/>
      <protection locked="0"/>
    </xf>
    <xf numFmtId="14" fontId="80" fillId="28" borderId="91" xfId="0" applyNumberFormat="1" applyFont="1" applyFill="1" applyBorder="1" applyAlignment="1" applyProtection="1">
      <alignment horizontal="center" vertical="center" shrinkToFit="1"/>
      <protection locked="0"/>
    </xf>
    <xf numFmtId="0" fontId="80" fillId="0" borderId="87" xfId="0" applyFont="1" applyBorder="1" applyAlignment="1" applyProtection="1">
      <alignment horizontal="center" vertical="center"/>
      <protection/>
    </xf>
    <xf numFmtId="0" fontId="80" fillId="0" borderId="32" xfId="0" applyFont="1" applyBorder="1" applyAlignment="1" applyProtection="1">
      <alignment horizontal="center" vertical="center"/>
      <protection/>
    </xf>
    <xf numFmtId="0" fontId="80" fillId="28" borderId="90" xfId="0" applyFont="1" applyFill="1" applyBorder="1" applyAlignment="1" applyProtection="1">
      <alignment horizontal="center" vertical="center" shrinkToFit="1"/>
      <protection locked="0"/>
    </xf>
    <xf numFmtId="0" fontId="80" fillId="28" borderId="91" xfId="0" applyFont="1" applyFill="1" applyBorder="1" applyAlignment="1" applyProtection="1">
      <alignment horizontal="center" vertical="center" shrinkToFit="1"/>
      <protection locked="0"/>
    </xf>
    <xf numFmtId="0" fontId="80" fillId="28" borderId="92" xfId="0" applyFont="1" applyFill="1" applyBorder="1" applyAlignment="1" applyProtection="1">
      <alignment horizontal="center" vertical="center" shrinkToFit="1"/>
      <protection locked="0"/>
    </xf>
    <xf numFmtId="14" fontId="80" fillId="28" borderId="92" xfId="0" applyNumberFormat="1" applyFont="1" applyFill="1" applyBorder="1" applyAlignment="1" applyProtection="1">
      <alignment horizontal="center" vertical="center" shrinkToFit="1"/>
      <protection locked="0"/>
    </xf>
    <xf numFmtId="0" fontId="80" fillId="33" borderId="0" xfId="0" applyFont="1" applyFill="1" applyAlignment="1" applyProtection="1">
      <alignment horizontal="center" vertical="center"/>
      <protection/>
    </xf>
    <xf numFmtId="0" fontId="80" fillId="28" borderId="85" xfId="0" applyFont="1" applyFill="1" applyBorder="1" applyAlignment="1" applyProtection="1">
      <alignment horizontal="left" vertical="center"/>
      <protection locked="0"/>
    </xf>
    <xf numFmtId="0" fontId="80" fillId="28" borderId="33" xfId="0" applyFont="1" applyFill="1" applyBorder="1" applyAlignment="1" applyProtection="1">
      <alignment horizontal="left" vertical="center"/>
      <protection locked="0"/>
    </xf>
    <xf numFmtId="0" fontId="80" fillId="28" borderId="86" xfId="0" applyFont="1" applyFill="1" applyBorder="1" applyAlignment="1" applyProtection="1">
      <alignment horizontal="left" vertical="center"/>
      <protection locked="0"/>
    </xf>
    <xf numFmtId="0" fontId="80" fillId="28" borderId="87" xfId="0" applyFont="1" applyFill="1" applyBorder="1" applyAlignment="1" applyProtection="1">
      <alignment horizontal="left" vertical="center"/>
      <protection locked="0"/>
    </xf>
    <xf numFmtId="0" fontId="80" fillId="28" borderId="0" xfId="0" applyFont="1" applyFill="1" applyBorder="1" applyAlignment="1" applyProtection="1">
      <alignment horizontal="left" vertical="center"/>
      <protection locked="0"/>
    </xf>
    <xf numFmtId="0" fontId="80" fillId="28" borderId="32" xfId="0" applyFont="1" applyFill="1" applyBorder="1" applyAlignment="1" applyProtection="1">
      <alignment horizontal="left" vertical="center"/>
      <protection locked="0"/>
    </xf>
    <xf numFmtId="0" fontId="80" fillId="28" borderId="88" xfId="0" applyFont="1" applyFill="1" applyBorder="1" applyAlignment="1" applyProtection="1">
      <alignment horizontal="left" vertical="center"/>
      <protection locked="0"/>
    </xf>
    <xf numFmtId="0" fontId="80" fillId="28" borderId="39" xfId="0" applyFont="1" applyFill="1" applyBorder="1" applyAlignment="1" applyProtection="1">
      <alignment horizontal="left" vertical="center"/>
      <protection locked="0"/>
    </xf>
    <xf numFmtId="0" fontId="80" fillId="28" borderId="89" xfId="0" applyFont="1" applyFill="1" applyBorder="1" applyAlignment="1" applyProtection="1">
      <alignment horizontal="left" vertical="center"/>
      <protection locked="0"/>
    </xf>
    <xf numFmtId="0" fontId="4" fillId="0" borderId="72" xfId="0" applyFont="1" applyFill="1" applyBorder="1" applyAlignment="1" applyProtection="1">
      <alignment vertical="center" wrapText="1" readingOrder="1"/>
      <protection/>
    </xf>
    <xf numFmtId="0" fontId="4" fillId="0" borderId="73" xfId="0" applyFont="1" applyFill="1" applyBorder="1" applyAlignment="1" applyProtection="1">
      <alignment vertical="center" wrapText="1" readingOrder="1"/>
      <protection/>
    </xf>
    <xf numFmtId="0" fontId="4" fillId="0" borderId="93" xfId="0" applyFont="1" applyFill="1" applyBorder="1" applyAlignment="1" applyProtection="1">
      <alignment horizontal="center" vertical="center" wrapText="1"/>
      <protection/>
    </xf>
    <xf numFmtId="0" fontId="4" fillId="0" borderId="94" xfId="0" applyFont="1" applyFill="1" applyBorder="1" applyAlignment="1" applyProtection="1">
      <alignment horizontal="center" vertical="center" wrapText="1"/>
      <protection/>
    </xf>
    <xf numFmtId="0" fontId="4" fillId="0" borderId="95" xfId="0" applyFont="1" applyFill="1" applyBorder="1" applyAlignment="1" applyProtection="1">
      <alignment horizontal="center" vertical="center" wrapText="1"/>
      <protection/>
    </xf>
    <xf numFmtId="0" fontId="4" fillId="0" borderId="94" xfId="0" applyFont="1" applyFill="1" applyBorder="1" applyAlignment="1" applyProtection="1">
      <alignment vertical="center" wrapText="1"/>
      <protection/>
    </xf>
    <xf numFmtId="0" fontId="4" fillId="28" borderId="96" xfId="0" applyFont="1" applyFill="1" applyBorder="1" applyAlignment="1" applyProtection="1">
      <alignment vertical="center" wrapText="1"/>
      <protection locked="0"/>
    </xf>
    <xf numFmtId="0" fontId="4" fillId="28" borderId="97" xfId="0" applyFont="1" applyFill="1" applyBorder="1" applyAlignment="1" applyProtection="1">
      <alignment vertical="center" wrapText="1"/>
      <protection locked="0"/>
    </xf>
    <xf numFmtId="0" fontId="4" fillId="28" borderId="98" xfId="0" applyFont="1" applyFill="1" applyBorder="1" applyAlignment="1" applyProtection="1">
      <alignment horizontal="center" vertical="center" wrapText="1"/>
      <protection locked="0"/>
    </xf>
    <xf numFmtId="0" fontId="4" fillId="28" borderId="9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28" borderId="101" xfId="0" applyFont="1" applyFill="1" applyBorder="1" applyAlignment="1" applyProtection="1">
      <alignment horizontal="center" vertical="center" wrapText="1"/>
      <protection locked="0"/>
    </xf>
    <xf numFmtId="0" fontId="4" fillId="28" borderId="73" xfId="0" applyFont="1" applyFill="1" applyBorder="1" applyAlignment="1" applyProtection="1">
      <alignment horizontal="center" vertical="center" wrapText="1"/>
      <protection locked="0"/>
    </xf>
    <xf numFmtId="0" fontId="4" fillId="28" borderId="102" xfId="0" applyFont="1" applyFill="1" applyBorder="1" applyAlignment="1" applyProtection="1">
      <alignment horizontal="center" vertical="center" wrapText="1"/>
      <protection locked="0"/>
    </xf>
    <xf numFmtId="0" fontId="4" fillId="28" borderId="103" xfId="0" applyFont="1" applyFill="1" applyBorder="1" applyAlignment="1" applyProtection="1">
      <alignment horizontal="center" vertical="center" wrapText="1"/>
      <protection locked="0"/>
    </xf>
    <xf numFmtId="0" fontId="4" fillId="28" borderId="104" xfId="0" applyFont="1" applyFill="1" applyBorder="1" applyAlignment="1" applyProtection="1">
      <alignment horizontal="center" vertical="center" wrapText="1"/>
      <protection locked="0"/>
    </xf>
    <xf numFmtId="0" fontId="4" fillId="28" borderId="105" xfId="0" applyFont="1" applyFill="1" applyBorder="1" applyAlignment="1" applyProtection="1">
      <alignment horizontal="center" vertical="center" wrapText="1"/>
      <protection locked="0"/>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81" fillId="0" borderId="61" xfId="0" applyFont="1" applyBorder="1" applyAlignment="1" applyProtection="1">
      <alignment vertical="center"/>
      <protection/>
    </xf>
    <xf numFmtId="0" fontId="81" fillId="0" borderId="108" xfId="0" applyFont="1" applyBorder="1" applyAlignment="1" applyProtection="1">
      <alignment vertical="center"/>
      <protection/>
    </xf>
    <xf numFmtId="0" fontId="80" fillId="28" borderId="85" xfId="0" applyFont="1" applyFill="1" applyBorder="1" applyAlignment="1" applyProtection="1">
      <alignment horizontal="center" vertical="center" shrinkToFit="1"/>
      <protection/>
    </xf>
    <xf numFmtId="0" fontId="80" fillId="28" borderId="33" xfId="0" applyFont="1" applyFill="1" applyBorder="1" applyAlignment="1" applyProtection="1">
      <alignment horizontal="center" vertical="center" shrinkToFit="1"/>
      <protection/>
    </xf>
    <xf numFmtId="0" fontId="80" fillId="28" borderId="86" xfId="0" applyFont="1" applyFill="1" applyBorder="1" applyAlignment="1" applyProtection="1">
      <alignment horizontal="center" vertical="center" shrinkToFit="1"/>
      <protection/>
    </xf>
    <xf numFmtId="0" fontId="80" fillId="28" borderId="88" xfId="0" applyFont="1" applyFill="1" applyBorder="1" applyAlignment="1" applyProtection="1">
      <alignment horizontal="center" vertical="center" shrinkToFit="1"/>
      <protection/>
    </xf>
    <xf numFmtId="0" fontId="80" fillId="28" borderId="39" xfId="0" applyFont="1" applyFill="1" applyBorder="1" applyAlignment="1" applyProtection="1">
      <alignment horizontal="center" vertical="center" shrinkToFit="1"/>
      <protection/>
    </xf>
    <xf numFmtId="0" fontId="80" fillId="28" borderId="89" xfId="0" applyFont="1" applyFill="1" applyBorder="1" applyAlignment="1" applyProtection="1">
      <alignment horizontal="center" vertical="center" shrinkToFit="1"/>
      <protection/>
    </xf>
    <xf numFmtId="0" fontId="80" fillId="33" borderId="87" xfId="0" applyFont="1" applyFill="1" applyBorder="1" applyAlignment="1" applyProtection="1">
      <alignment horizontal="center" vertical="center"/>
      <protection/>
    </xf>
    <xf numFmtId="0" fontId="81" fillId="0" borderId="64" xfId="0" applyFont="1" applyBorder="1" applyAlignment="1" applyProtection="1">
      <alignment vertical="center"/>
      <protection/>
    </xf>
    <xf numFmtId="0" fontId="81" fillId="0" borderId="109" xfId="0" applyFont="1" applyBorder="1" applyAlignment="1" applyProtection="1">
      <alignment vertical="center"/>
      <protection/>
    </xf>
    <xf numFmtId="176" fontId="80" fillId="28" borderId="110" xfId="0" applyNumberFormat="1" applyFont="1" applyFill="1" applyBorder="1" applyAlignment="1" applyProtection="1">
      <alignment horizontal="center" vertical="center"/>
      <protection locked="0"/>
    </xf>
    <xf numFmtId="176" fontId="80" fillId="28" borderId="111" xfId="0" applyNumberFormat="1" applyFont="1" applyFill="1" applyBorder="1" applyAlignment="1" applyProtection="1">
      <alignment horizontal="center" vertical="center"/>
      <protection locked="0"/>
    </xf>
    <xf numFmtId="176" fontId="80" fillId="28" borderId="112" xfId="0" applyNumberFormat="1" applyFont="1" applyFill="1" applyBorder="1" applyAlignment="1" applyProtection="1">
      <alignment horizontal="center" vertical="center"/>
      <protection locked="0"/>
    </xf>
    <xf numFmtId="14" fontId="80" fillId="28" borderId="113" xfId="0" applyNumberFormat="1" applyFont="1" applyFill="1" applyBorder="1" applyAlignment="1" applyProtection="1">
      <alignment horizontal="center" vertical="center" shrinkToFit="1"/>
      <protection locked="0"/>
    </xf>
    <xf numFmtId="14" fontId="80" fillId="28" borderId="114" xfId="0" applyNumberFormat="1" applyFont="1" applyFill="1" applyBorder="1" applyAlignment="1" applyProtection="1">
      <alignment horizontal="center" vertical="center" shrinkToFit="1"/>
      <protection locked="0"/>
    </xf>
    <xf numFmtId="14" fontId="80" fillId="28" borderId="115" xfId="0" applyNumberFormat="1" applyFont="1" applyFill="1" applyBorder="1" applyAlignment="1" applyProtection="1">
      <alignment horizontal="center" vertical="center" shrinkToFit="1"/>
      <protection locked="0"/>
    </xf>
    <xf numFmtId="176" fontId="80" fillId="28" borderId="113" xfId="0" applyNumberFormat="1" applyFont="1" applyFill="1" applyBorder="1" applyAlignment="1" applyProtection="1">
      <alignment horizontal="center" vertical="center"/>
      <protection locked="0"/>
    </xf>
    <xf numFmtId="176" fontId="80" fillId="28" borderId="114" xfId="0" applyNumberFormat="1" applyFont="1" applyFill="1" applyBorder="1" applyAlignment="1" applyProtection="1">
      <alignment horizontal="center" vertical="center"/>
      <protection locked="0"/>
    </xf>
    <xf numFmtId="176" fontId="80" fillId="28" borderId="115" xfId="0" applyNumberFormat="1" applyFont="1" applyFill="1" applyBorder="1" applyAlignment="1" applyProtection="1">
      <alignment horizontal="center" vertical="center"/>
      <protection locked="0"/>
    </xf>
    <xf numFmtId="0" fontId="80" fillId="28" borderId="113" xfId="0" applyFont="1" applyFill="1" applyBorder="1" applyAlignment="1" applyProtection="1">
      <alignment horizontal="center" vertical="center" shrinkToFit="1"/>
      <protection locked="0"/>
    </xf>
    <xf numFmtId="0" fontId="80" fillId="28" borderId="114" xfId="0" applyFont="1" applyFill="1" applyBorder="1" applyAlignment="1" applyProtection="1">
      <alignment horizontal="center" vertical="center" shrinkToFit="1"/>
      <protection locked="0"/>
    </xf>
    <xf numFmtId="0" fontId="80" fillId="28" borderId="115" xfId="0" applyFont="1" applyFill="1" applyBorder="1" applyAlignment="1" applyProtection="1">
      <alignment horizontal="center" vertical="center" shrinkToFit="1"/>
      <protection locked="0"/>
    </xf>
    <xf numFmtId="0" fontId="80" fillId="28" borderId="110" xfId="0" applyFont="1" applyFill="1" applyBorder="1" applyAlignment="1" applyProtection="1">
      <alignment horizontal="center" vertical="center" shrinkToFit="1"/>
      <protection locked="0"/>
    </xf>
    <xf numFmtId="0" fontId="80" fillId="28" borderId="111" xfId="0" applyFont="1" applyFill="1" applyBorder="1" applyAlignment="1" applyProtection="1">
      <alignment horizontal="center" vertical="center" shrinkToFit="1"/>
      <protection locked="0"/>
    </xf>
    <xf numFmtId="0" fontId="80" fillId="28" borderId="112" xfId="0" applyFont="1" applyFill="1" applyBorder="1" applyAlignment="1" applyProtection="1">
      <alignment horizontal="center" vertical="center" shrinkToFit="1"/>
      <protection locked="0"/>
    </xf>
    <xf numFmtId="0" fontId="80" fillId="0" borderId="114" xfId="0" applyFont="1" applyBorder="1" applyAlignment="1" applyProtection="1">
      <alignment vertical="center"/>
      <protection locked="0"/>
    </xf>
    <xf numFmtId="0" fontId="80" fillId="0" borderId="115" xfId="0" applyFont="1" applyBorder="1" applyAlignment="1" applyProtection="1">
      <alignment vertical="center"/>
      <protection locked="0"/>
    </xf>
    <xf numFmtId="14" fontId="80" fillId="28" borderId="110" xfId="0" applyNumberFormat="1" applyFont="1" applyFill="1" applyBorder="1" applyAlignment="1" applyProtection="1">
      <alignment horizontal="center" vertical="center" shrinkToFit="1"/>
      <protection locked="0"/>
    </xf>
    <xf numFmtId="14" fontId="80" fillId="28" borderId="111" xfId="0" applyNumberFormat="1" applyFont="1" applyFill="1" applyBorder="1" applyAlignment="1" applyProtection="1">
      <alignment horizontal="center" vertical="center" shrinkToFit="1"/>
      <protection locked="0"/>
    </xf>
    <xf numFmtId="14" fontId="80" fillId="28" borderId="112" xfId="0" applyNumberFormat="1" applyFont="1" applyFill="1" applyBorder="1" applyAlignment="1" applyProtection="1">
      <alignment horizontal="center" vertical="center" shrinkToFit="1"/>
      <protection locked="0"/>
    </xf>
    <xf numFmtId="0" fontId="81" fillId="0" borderId="61" xfId="0" applyFont="1" applyBorder="1" applyAlignment="1" applyProtection="1">
      <alignment horizontal="center" vertical="center"/>
      <protection/>
    </xf>
    <xf numFmtId="0" fontId="81" fillId="0" borderId="64" xfId="0" applyFont="1" applyBorder="1" applyAlignment="1" applyProtection="1">
      <alignment horizontal="center" vertical="center"/>
      <protection/>
    </xf>
    <xf numFmtId="0" fontId="4" fillId="28" borderId="116" xfId="0" applyFont="1" applyFill="1" applyBorder="1" applyAlignment="1" applyProtection="1">
      <alignment horizontal="center" vertical="center" wrapText="1"/>
      <protection locked="0"/>
    </xf>
    <xf numFmtId="0" fontId="4" fillId="28" borderId="117" xfId="0" applyFont="1" applyFill="1" applyBorder="1" applyAlignment="1" applyProtection="1">
      <alignment horizontal="center" vertical="center" wrapText="1"/>
      <protection locked="0"/>
    </xf>
    <xf numFmtId="0" fontId="4" fillId="0" borderId="118" xfId="0" applyFont="1" applyFill="1" applyBorder="1" applyAlignment="1">
      <alignment horizontal="center" vertical="center" wrapText="1" readingOrder="1"/>
    </xf>
    <xf numFmtId="0" fontId="4" fillId="0" borderId="119" xfId="0" applyFont="1" applyFill="1" applyBorder="1" applyAlignment="1">
      <alignment horizontal="center" vertical="center" wrapText="1" readingOrder="1"/>
    </xf>
    <xf numFmtId="0" fontId="8" fillId="0" borderId="120" xfId="0" applyFont="1" applyFill="1" applyBorder="1" applyAlignment="1">
      <alignment horizontal="center" vertical="center" wrapText="1" readingOrder="1"/>
    </xf>
    <xf numFmtId="0" fontId="8" fillId="0" borderId="121" xfId="0" applyFont="1" applyFill="1" applyBorder="1" applyAlignment="1">
      <alignment horizontal="center" vertical="center" wrapText="1" readingOrder="1"/>
    </xf>
    <xf numFmtId="0" fontId="8" fillId="0" borderId="122" xfId="0" applyFont="1" applyFill="1" applyBorder="1" applyAlignment="1">
      <alignment horizontal="center" vertical="center" wrapText="1" readingOrder="1"/>
    </xf>
    <xf numFmtId="0" fontId="8" fillId="0" borderId="123"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24" xfId="0" applyFont="1" applyFill="1" applyBorder="1" applyAlignment="1">
      <alignment horizontal="center" vertical="center" wrapText="1" readingOrder="1"/>
    </xf>
    <xf numFmtId="0" fontId="4" fillId="0" borderId="125"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4" fillId="0" borderId="129" xfId="0" applyFont="1" applyFill="1" applyBorder="1" applyAlignment="1" applyProtection="1">
      <alignment vertical="center" wrapText="1"/>
      <protection/>
    </xf>
    <xf numFmtId="0" fontId="4" fillId="28" borderId="130" xfId="0" applyFont="1" applyFill="1" applyBorder="1" applyAlignment="1" applyProtection="1">
      <alignment vertical="center" wrapText="1"/>
      <protection locked="0"/>
    </xf>
    <xf numFmtId="0" fontId="4" fillId="28" borderId="131" xfId="0" applyFont="1" applyFill="1" applyBorder="1" applyAlignment="1" applyProtection="1">
      <alignment vertical="center" wrapText="1"/>
      <protection locked="0"/>
    </xf>
    <xf numFmtId="0" fontId="4" fillId="28" borderId="132" xfId="0" applyFont="1" applyFill="1" applyBorder="1" applyAlignment="1" applyProtection="1">
      <alignment vertical="center" wrapText="1"/>
      <protection locked="0"/>
    </xf>
    <xf numFmtId="0" fontId="4" fillId="28" borderId="133" xfId="0" applyFont="1" applyFill="1" applyBorder="1" applyAlignment="1" applyProtection="1">
      <alignment vertical="center" wrapText="1"/>
      <protection locked="0"/>
    </xf>
    <xf numFmtId="14" fontId="7" fillId="28" borderId="134" xfId="0" applyNumberFormat="1" applyFont="1" applyFill="1" applyBorder="1" applyAlignment="1" applyProtection="1">
      <alignment horizontal="center" vertical="center" shrinkToFit="1" readingOrder="1"/>
      <protection locked="0"/>
    </xf>
    <xf numFmtId="14" fontId="7" fillId="28" borderId="92" xfId="0" applyNumberFormat="1" applyFont="1" applyFill="1" applyBorder="1" applyAlignment="1" applyProtection="1">
      <alignment horizontal="center" vertical="center" shrinkToFit="1" readingOrder="1"/>
      <protection locked="0"/>
    </xf>
    <xf numFmtId="14" fontId="7" fillId="28" borderId="135" xfId="0" applyNumberFormat="1" applyFont="1" applyFill="1" applyBorder="1" applyAlignment="1" applyProtection="1">
      <alignment horizontal="center" vertical="center" shrinkToFit="1" readingOrder="1"/>
      <protection locked="0"/>
    </xf>
    <xf numFmtId="14" fontId="7" fillId="28" borderId="91" xfId="0" applyNumberFormat="1" applyFont="1" applyFill="1" applyBorder="1" applyAlignment="1" applyProtection="1">
      <alignment horizontal="center" vertical="center" shrinkToFit="1" readingOrder="1"/>
      <protection locked="0"/>
    </xf>
    <xf numFmtId="0" fontId="4" fillId="0" borderId="136" xfId="0" applyFont="1" applyFill="1" applyBorder="1" applyAlignment="1">
      <alignment horizontal="center" vertical="center" wrapText="1" readingOrder="1"/>
    </xf>
    <xf numFmtId="0" fontId="4" fillId="0" borderId="137" xfId="0" applyFont="1" applyFill="1" applyBorder="1" applyAlignment="1">
      <alignment horizontal="center" vertical="center" wrapText="1" readingOrder="1"/>
    </xf>
    <xf numFmtId="0" fontId="4" fillId="28" borderId="96"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0" borderId="72" xfId="0" applyFont="1" applyFill="1" applyBorder="1" applyAlignment="1">
      <alignment horizontal="left" vertical="center" wrapText="1" readingOrder="1"/>
    </xf>
    <xf numFmtId="0" fontId="4" fillId="0" borderId="73" xfId="0" applyFont="1" applyFill="1" applyBorder="1" applyAlignment="1">
      <alignment horizontal="left" vertical="center" wrapText="1" readingOrder="1"/>
    </xf>
    <xf numFmtId="0" fontId="4" fillId="0" borderId="129"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40" xfId="0" applyFont="1" applyFill="1" applyBorder="1" applyAlignment="1" applyProtection="1">
      <alignment horizontal="center" vertical="center" wrapText="1"/>
      <protection/>
    </xf>
    <xf numFmtId="0" fontId="4" fillId="28" borderId="130" xfId="0" applyFont="1" applyFill="1" applyBorder="1" applyAlignment="1" applyProtection="1">
      <alignment horizontal="center" vertical="center" wrapText="1"/>
      <protection locked="0"/>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4" fillId="0" borderId="141" xfId="0" applyFont="1" applyFill="1" applyBorder="1" applyAlignment="1" applyProtection="1">
      <alignment horizontal="center" vertical="center" wrapText="1"/>
      <protection/>
    </xf>
    <xf numFmtId="0" fontId="4" fillId="0" borderId="141" xfId="0" applyFont="1" applyFill="1" applyBorder="1" applyAlignment="1" applyProtection="1">
      <alignment vertical="center" wrapText="1"/>
      <protection/>
    </xf>
    <xf numFmtId="14" fontId="7" fillId="28" borderId="90" xfId="0" applyNumberFormat="1" applyFont="1" applyFill="1" applyBorder="1" applyAlignment="1" applyProtection="1">
      <alignment horizontal="center" vertical="center" shrinkToFit="1" readingOrder="1"/>
      <protection locked="0"/>
    </xf>
    <xf numFmtId="0" fontId="4" fillId="28" borderId="142" xfId="0" applyFont="1" applyFill="1" applyBorder="1" applyAlignment="1" applyProtection="1">
      <alignment vertical="center" wrapText="1"/>
      <protection locked="0"/>
    </xf>
    <xf numFmtId="0" fontId="4" fillId="28" borderId="143" xfId="0" applyFont="1" applyFill="1" applyBorder="1" applyAlignment="1" applyProtection="1">
      <alignment vertical="center" wrapText="1"/>
      <protection locked="0"/>
    </xf>
    <xf numFmtId="0" fontId="89" fillId="0" borderId="144" xfId="0" applyFont="1" applyFill="1" applyBorder="1" applyAlignment="1" applyProtection="1">
      <alignment horizontal="left" shrinkToFit="1"/>
      <protection/>
    </xf>
    <xf numFmtId="0" fontId="89" fillId="0" borderId="145" xfId="0" applyFont="1" applyFill="1" applyBorder="1" applyAlignment="1" applyProtection="1">
      <alignment horizontal="left" shrinkToFit="1"/>
      <protection/>
    </xf>
    <xf numFmtId="0" fontId="89" fillId="0" borderId="146" xfId="0" applyFont="1" applyFill="1" applyBorder="1" applyAlignment="1" applyProtection="1">
      <alignment horizontal="left" shrinkToFit="1"/>
      <protection/>
    </xf>
    <xf numFmtId="0" fontId="89" fillId="0" borderId="147" xfId="0" applyFont="1" applyFill="1" applyBorder="1" applyAlignment="1" applyProtection="1">
      <alignment horizontal="left" vertical="top"/>
      <protection/>
    </xf>
    <xf numFmtId="0" fontId="89" fillId="0" borderId="148" xfId="0" applyFont="1" applyFill="1" applyBorder="1" applyAlignment="1" applyProtection="1">
      <alignment horizontal="left" vertical="top"/>
      <protection/>
    </xf>
    <xf numFmtId="0" fontId="89" fillId="0" borderId="149" xfId="0" applyFont="1" applyFill="1" applyBorder="1" applyAlignment="1" applyProtection="1">
      <alignment horizontal="left" vertical="top"/>
      <protection/>
    </xf>
    <xf numFmtId="0" fontId="80" fillId="0" borderId="150" xfId="0" applyFont="1" applyFill="1" applyBorder="1" applyAlignment="1" applyProtection="1">
      <alignment vertical="center" wrapText="1"/>
      <protection/>
    </xf>
    <xf numFmtId="0" fontId="80" fillId="0" borderId="151" xfId="0" applyFont="1" applyFill="1" applyBorder="1" applyAlignment="1" applyProtection="1">
      <alignment vertical="center" wrapText="1"/>
      <protection/>
    </xf>
    <xf numFmtId="0" fontId="80" fillId="0" borderId="152" xfId="0" applyFont="1" applyFill="1" applyBorder="1" applyAlignment="1" applyProtection="1">
      <alignment vertical="center" wrapText="1"/>
      <protection/>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0" borderId="20" xfId="0" applyFont="1" applyFill="1" applyBorder="1" applyAlignment="1" applyProtection="1">
      <alignment vertical="center" wrapText="1"/>
      <protection/>
    </xf>
    <xf numFmtId="0" fontId="4" fillId="0" borderId="140" xfId="0" applyFont="1" applyFill="1" applyBorder="1" applyAlignment="1" applyProtection="1">
      <alignment vertical="center" wrapText="1"/>
      <protection/>
    </xf>
    <xf numFmtId="0" fontId="4" fillId="0" borderId="154" xfId="0" applyFont="1" applyFill="1" applyBorder="1" applyAlignment="1" applyProtection="1">
      <alignment vertical="center" wrapText="1"/>
      <protection/>
    </xf>
    <xf numFmtId="0" fontId="4" fillId="0" borderId="155" xfId="0" applyFont="1" applyFill="1" applyBorder="1" applyAlignment="1" applyProtection="1">
      <alignment vertical="center" wrapText="1"/>
      <protection/>
    </xf>
    <xf numFmtId="0" fontId="80" fillId="0" borderId="72" xfId="0" applyFont="1" applyFill="1" applyBorder="1" applyAlignment="1" applyProtection="1">
      <alignment vertical="center" wrapText="1"/>
      <protection/>
    </xf>
    <xf numFmtId="0" fontId="80" fillId="0" borderId="73" xfId="0" applyFont="1" applyFill="1" applyBorder="1" applyAlignment="1" applyProtection="1">
      <alignment vertical="center" wrapText="1"/>
      <protection/>
    </xf>
    <xf numFmtId="0" fontId="4" fillId="0" borderId="156" xfId="0" applyFont="1" applyFill="1" applyBorder="1" applyAlignment="1" applyProtection="1">
      <alignment vertical="center" wrapText="1"/>
      <protection/>
    </xf>
    <xf numFmtId="0" fontId="4" fillId="28" borderId="157" xfId="0" applyFont="1" applyFill="1" applyBorder="1" applyAlignment="1" applyProtection="1">
      <alignment vertical="center" wrapText="1"/>
      <protection locked="0"/>
    </xf>
    <xf numFmtId="0" fontId="4" fillId="28" borderId="158" xfId="0" applyFont="1" applyFill="1" applyBorder="1" applyAlignment="1" applyProtection="1">
      <alignment vertical="center" wrapText="1"/>
      <protection locked="0"/>
    </xf>
    <xf numFmtId="0" fontId="4" fillId="0" borderId="0" xfId="0" applyFont="1" applyFill="1" applyBorder="1" applyAlignment="1">
      <alignment horizontal="center" vertical="center" wrapText="1" readingOrder="1"/>
    </xf>
    <xf numFmtId="0" fontId="12" fillId="0" borderId="72" xfId="0" applyFont="1" applyFill="1" applyBorder="1" applyAlignment="1">
      <alignment horizontal="left" vertical="center" wrapText="1" readingOrder="1"/>
    </xf>
    <xf numFmtId="0" fontId="12" fillId="0" borderId="73" xfId="0" applyFont="1" applyFill="1" applyBorder="1" applyAlignment="1">
      <alignment horizontal="left" vertical="center" wrapText="1" readingOrder="1"/>
    </xf>
    <xf numFmtId="0" fontId="4" fillId="0" borderId="159" xfId="0" applyFont="1" applyFill="1" applyBorder="1" applyAlignment="1" applyProtection="1">
      <alignment vertical="center" wrapText="1"/>
      <protection/>
    </xf>
    <xf numFmtId="0" fontId="81" fillId="0" borderId="64" xfId="0" applyFont="1" applyBorder="1" applyAlignment="1" applyProtection="1">
      <alignment vertical="center" shrinkToFit="1"/>
      <protection/>
    </xf>
    <xf numFmtId="0" fontId="81" fillId="0" borderId="109" xfId="0" applyFont="1" applyBorder="1" applyAlignment="1" applyProtection="1">
      <alignment vertical="center" shrinkToFit="1"/>
      <protection/>
    </xf>
    <xf numFmtId="0" fontId="4" fillId="0" borderId="160" xfId="0" applyFont="1" applyFill="1" applyBorder="1" applyAlignment="1">
      <alignment horizontal="left" vertical="center" wrapText="1" readingOrder="1"/>
    </xf>
    <xf numFmtId="0" fontId="4" fillId="0" borderId="160" xfId="0" applyFont="1" applyFill="1" applyBorder="1" applyAlignment="1">
      <alignment vertical="center" wrapText="1" readingOrder="1"/>
    </xf>
    <xf numFmtId="0" fontId="80" fillId="0" borderId="74" xfId="0" applyFont="1" applyFill="1" applyBorder="1" applyAlignment="1" applyProtection="1">
      <alignment vertical="center" wrapText="1"/>
      <protection/>
    </xf>
    <xf numFmtId="0" fontId="80" fillId="0" borderId="75" xfId="0" applyFont="1" applyFill="1" applyBorder="1" applyAlignment="1" applyProtection="1">
      <alignment vertical="center" wrapText="1"/>
      <protection/>
    </xf>
    <xf numFmtId="0" fontId="4" fillId="28" borderId="161" xfId="0" applyFont="1" applyFill="1" applyBorder="1" applyAlignment="1" applyProtection="1">
      <alignment vertical="center" wrapText="1"/>
      <protection locked="0"/>
    </xf>
    <xf numFmtId="0" fontId="4" fillId="28" borderId="162" xfId="0" applyFont="1" applyFill="1" applyBorder="1" applyAlignment="1" applyProtection="1">
      <alignment vertical="center" wrapText="1"/>
      <protection locked="0"/>
    </xf>
    <xf numFmtId="0" fontId="4" fillId="28" borderId="157" xfId="0" applyFont="1" applyFill="1" applyBorder="1" applyAlignment="1" applyProtection="1">
      <alignment vertical="center" wrapText="1"/>
      <protection/>
    </xf>
    <xf numFmtId="0" fontId="4" fillId="28" borderId="158" xfId="0" applyFont="1" applyFill="1" applyBorder="1" applyAlignment="1" applyProtection="1">
      <alignment vertical="center" wrapText="1"/>
      <protection/>
    </xf>
    <xf numFmtId="0" fontId="4" fillId="28" borderId="159" xfId="0" applyFont="1" applyFill="1" applyBorder="1" applyAlignment="1" applyProtection="1">
      <alignment vertical="center" wrapText="1"/>
      <protection/>
    </xf>
    <xf numFmtId="0" fontId="4" fillId="28" borderId="163" xfId="0" applyFont="1" applyFill="1" applyBorder="1" applyAlignment="1" applyProtection="1">
      <alignment vertical="center" wrapText="1"/>
      <protection/>
    </xf>
    <xf numFmtId="0" fontId="4" fillId="28" borderId="94" xfId="0" applyFont="1" applyFill="1" applyBorder="1" applyAlignment="1" applyProtection="1">
      <alignment vertical="center" wrapText="1"/>
      <protection/>
    </xf>
    <xf numFmtId="0" fontId="4" fillId="28" borderId="164" xfId="0" applyFont="1" applyFill="1" applyBorder="1" applyAlignment="1" applyProtection="1">
      <alignment vertical="center" wrapText="1"/>
      <protection/>
    </xf>
    <xf numFmtId="0" fontId="4" fillId="28" borderId="154" xfId="0" applyFont="1" applyFill="1" applyBorder="1" applyAlignment="1" applyProtection="1">
      <alignment vertical="center" wrapText="1"/>
      <protection locked="0"/>
    </xf>
    <xf numFmtId="0" fontId="4" fillId="28" borderId="165" xfId="0" applyFont="1" applyFill="1" applyBorder="1" applyAlignment="1" applyProtection="1">
      <alignment vertical="center" wrapText="1"/>
      <protection locked="0"/>
    </xf>
    <xf numFmtId="0" fontId="4" fillId="28" borderId="94"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locked="0"/>
    </xf>
    <xf numFmtId="0" fontId="4" fillId="0" borderId="136" xfId="0" applyFont="1" applyFill="1" applyBorder="1" applyAlignment="1">
      <alignment vertical="center" wrapText="1" readingOrder="1"/>
    </xf>
    <xf numFmtId="0" fontId="4" fillId="0" borderId="137" xfId="0" applyFont="1" applyFill="1" applyBorder="1" applyAlignment="1">
      <alignment vertical="center" wrapText="1" readingOrder="1"/>
    </xf>
    <xf numFmtId="0" fontId="0" fillId="0" borderId="73" xfId="0" applyBorder="1" applyAlignment="1">
      <alignment vertical="center"/>
    </xf>
    <xf numFmtId="0" fontId="0" fillId="0" borderId="160" xfId="0" applyBorder="1" applyAlignment="1">
      <alignment vertical="center"/>
    </xf>
    <xf numFmtId="0" fontId="4" fillId="0" borderId="72" xfId="0" applyFont="1" applyFill="1" applyBorder="1" applyAlignment="1">
      <alignment vertical="center" wrapText="1" shrinkToFit="1" readingOrder="1"/>
    </xf>
    <xf numFmtId="0" fontId="4" fillId="0" borderId="73" xfId="0" applyFont="1" applyFill="1" applyBorder="1" applyAlignment="1">
      <alignment vertical="center" wrapText="1" shrinkToFit="1" readingOrder="1"/>
    </xf>
    <xf numFmtId="0" fontId="4" fillId="0" borderId="160" xfId="0" applyFont="1" applyFill="1" applyBorder="1" applyAlignment="1">
      <alignment vertical="center" wrapText="1" shrinkToFit="1" readingOrder="1"/>
    </xf>
    <xf numFmtId="0" fontId="4" fillId="28" borderId="21" xfId="0" applyFont="1" applyFill="1" applyBorder="1" applyAlignment="1" applyProtection="1">
      <alignment vertical="center" wrapText="1"/>
      <protection/>
    </xf>
    <xf numFmtId="0" fontId="4" fillId="28" borderId="166" xfId="0" applyFont="1" applyFill="1" applyBorder="1" applyAlignment="1" applyProtection="1">
      <alignment vertical="center" wrapText="1"/>
      <protection/>
    </xf>
    <xf numFmtId="0" fontId="4" fillId="0" borderId="167" xfId="0" applyFont="1" applyFill="1" applyBorder="1" applyAlignment="1" applyProtection="1">
      <alignment vertical="center" wrapText="1"/>
      <protection/>
    </xf>
    <xf numFmtId="0" fontId="80" fillId="0" borderId="168" xfId="0" applyFont="1" applyFill="1" applyBorder="1" applyAlignment="1" applyProtection="1">
      <alignment vertical="center" wrapText="1"/>
      <protection/>
    </xf>
    <xf numFmtId="0" fontId="4" fillId="28" borderId="169" xfId="0" applyFont="1" applyFill="1" applyBorder="1" applyAlignment="1" applyProtection="1">
      <alignment vertical="center" wrapText="1"/>
      <protection/>
    </xf>
    <xf numFmtId="0" fontId="4" fillId="28" borderId="170" xfId="0" applyFont="1" applyFill="1" applyBorder="1" applyAlignment="1" applyProtection="1">
      <alignment vertical="center" wrapText="1"/>
      <protection/>
    </xf>
    <xf numFmtId="0" fontId="4" fillId="0" borderId="102" xfId="0" applyFont="1" applyFill="1" applyBorder="1" applyAlignment="1" applyProtection="1">
      <alignment vertical="center" wrapText="1" readingOrder="1"/>
      <protection/>
    </xf>
    <xf numFmtId="14" fontId="80" fillId="28" borderId="113" xfId="0" applyNumberFormat="1" applyFont="1" applyFill="1" applyBorder="1" applyAlignment="1" applyProtection="1">
      <alignment horizontal="center" vertical="center" shrinkToFit="1"/>
      <protection/>
    </xf>
    <xf numFmtId="14" fontId="80" fillId="28" borderId="114" xfId="0" applyNumberFormat="1" applyFont="1" applyFill="1" applyBorder="1" applyAlignment="1" applyProtection="1">
      <alignment horizontal="center" vertical="center" shrinkToFit="1"/>
      <protection/>
    </xf>
    <xf numFmtId="14" fontId="80" fillId="28" borderId="115" xfId="0" applyNumberFormat="1" applyFont="1" applyFill="1" applyBorder="1" applyAlignment="1" applyProtection="1">
      <alignment horizontal="center" vertical="center" shrinkToFit="1"/>
      <protection/>
    </xf>
    <xf numFmtId="176" fontId="80" fillId="28" borderId="113" xfId="0" applyNumberFormat="1" applyFont="1" applyFill="1" applyBorder="1" applyAlignment="1" applyProtection="1">
      <alignment horizontal="center" vertical="center"/>
      <protection/>
    </xf>
    <xf numFmtId="176" fontId="80" fillId="28" borderId="114" xfId="0" applyNumberFormat="1" applyFont="1" applyFill="1" applyBorder="1" applyAlignment="1" applyProtection="1">
      <alignment horizontal="center" vertical="center"/>
      <protection/>
    </xf>
    <xf numFmtId="176" fontId="80" fillId="28" borderId="115" xfId="0" applyNumberFormat="1" applyFont="1" applyFill="1" applyBorder="1" applyAlignment="1" applyProtection="1">
      <alignment horizontal="center" vertical="center"/>
      <protection/>
    </xf>
    <xf numFmtId="0" fontId="80" fillId="0" borderId="114" xfId="0" applyFont="1" applyBorder="1" applyAlignment="1">
      <alignment vertical="center"/>
    </xf>
    <xf numFmtId="0" fontId="80" fillId="0" borderId="115" xfId="0" applyFont="1" applyBorder="1" applyAlignment="1">
      <alignment vertical="center"/>
    </xf>
    <xf numFmtId="14" fontId="80" fillId="28" borderId="110" xfId="0" applyNumberFormat="1" applyFont="1" applyFill="1" applyBorder="1" applyAlignment="1" applyProtection="1">
      <alignment horizontal="center" vertical="center" shrinkToFit="1"/>
      <protection/>
    </xf>
    <xf numFmtId="14" fontId="80" fillId="28" borderId="111" xfId="0" applyNumberFormat="1" applyFont="1" applyFill="1" applyBorder="1" applyAlignment="1" applyProtection="1">
      <alignment horizontal="center" vertical="center" shrinkToFit="1"/>
      <protection/>
    </xf>
    <xf numFmtId="14" fontId="80" fillId="28" borderId="112" xfId="0" applyNumberFormat="1" applyFont="1" applyFill="1" applyBorder="1" applyAlignment="1" applyProtection="1">
      <alignment horizontal="center" vertical="center" shrinkToFit="1"/>
      <protection/>
    </xf>
    <xf numFmtId="176" fontId="80" fillId="28" borderId="110" xfId="0" applyNumberFormat="1" applyFont="1" applyFill="1" applyBorder="1" applyAlignment="1" applyProtection="1">
      <alignment horizontal="center" vertical="center"/>
      <protection/>
    </xf>
    <xf numFmtId="176" fontId="80" fillId="28" borderId="111" xfId="0" applyNumberFormat="1" applyFont="1" applyFill="1" applyBorder="1" applyAlignment="1" applyProtection="1">
      <alignment horizontal="center" vertical="center"/>
      <protection/>
    </xf>
    <xf numFmtId="176" fontId="80" fillId="28" borderId="112" xfId="0" applyNumberFormat="1" applyFont="1" applyFill="1" applyBorder="1" applyAlignment="1" applyProtection="1">
      <alignment horizontal="center" vertical="center"/>
      <protection/>
    </xf>
    <xf numFmtId="0" fontId="80" fillId="28" borderId="113" xfId="0" applyFont="1" applyFill="1" applyBorder="1" applyAlignment="1" applyProtection="1">
      <alignment horizontal="center" vertical="center" shrinkToFit="1"/>
      <protection/>
    </xf>
    <xf numFmtId="0" fontId="80" fillId="28" borderId="114" xfId="0" applyFont="1" applyFill="1" applyBorder="1" applyAlignment="1" applyProtection="1">
      <alignment horizontal="center" vertical="center" shrinkToFit="1"/>
      <protection/>
    </xf>
    <xf numFmtId="0" fontId="80" fillId="28" borderId="115" xfId="0" applyFont="1" applyFill="1" applyBorder="1" applyAlignment="1" applyProtection="1">
      <alignment horizontal="center" vertical="center" shrinkToFit="1"/>
      <protection/>
    </xf>
    <xf numFmtId="0" fontId="80" fillId="28" borderId="110" xfId="0" applyFont="1" applyFill="1" applyBorder="1" applyAlignment="1" applyProtection="1">
      <alignment horizontal="center" vertical="center" shrinkToFit="1"/>
      <protection/>
    </xf>
    <xf numFmtId="0" fontId="80" fillId="28" borderId="111" xfId="0" applyFont="1" applyFill="1" applyBorder="1" applyAlignment="1" applyProtection="1">
      <alignment horizontal="center" vertical="center" shrinkToFit="1"/>
      <protection/>
    </xf>
    <xf numFmtId="0" fontId="80" fillId="28" borderId="112" xfId="0" applyFont="1" applyFill="1" applyBorder="1" applyAlignment="1" applyProtection="1">
      <alignment horizontal="center" vertical="center" shrinkToFit="1"/>
      <protection/>
    </xf>
    <xf numFmtId="0" fontId="80" fillId="0" borderId="25" xfId="0" applyFont="1" applyBorder="1" applyAlignment="1" applyProtection="1">
      <alignment vertical="center" wrapText="1"/>
      <protection/>
    </xf>
    <xf numFmtId="0" fontId="80" fillId="0" borderId="171" xfId="0" applyFont="1" applyBorder="1" applyAlignment="1" applyProtection="1">
      <alignment vertical="center" wrapText="1"/>
      <protection/>
    </xf>
    <xf numFmtId="0" fontId="80" fillId="28" borderId="172" xfId="0" applyFont="1" applyFill="1" applyBorder="1" applyAlignment="1" applyProtection="1">
      <alignment vertical="center"/>
      <protection locked="0"/>
    </xf>
    <xf numFmtId="0" fontId="80" fillId="28" borderId="20" xfId="0" applyFont="1" applyFill="1" applyBorder="1" applyAlignment="1" applyProtection="1">
      <alignment vertical="center"/>
      <protection locked="0"/>
    </xf>
    <xf numFmtId="0" fontId="80" fillId="28" borderId="173" xfId="0" applyFont="1" applyFill="1" applyBorder="1" applyAlignment="1" applyProtection="1">
      <alignment vertical="center"/>
      <protection locked="0"/>
    </xf>
    <xf numFmtId="0" fontId="80" fillId="0" borderId="23" xfId="0" applyFont="1" applyBorder="1" applyAlignment="1" applyProtection="1">
      <alignment vertical="center" wrapText="1"/>
      <protection/>
    </xf>
    <xf numFmtId="0" fontId="80" fillId="0" borderId="174" xfId="0" applyFont="1" applyBorder="1" applyAlignment="1" applyProtection="1">
      <alignment vertical="center" wrapText="1"/>
      <protection/>
    </xf>
    <xf numFmtId="0" fontId="80" fillId="28" borderId="175" xfId="0" applyFont="1" applyFill="1" applyBorder="1" applyAlignment="1" applyProtection="1">
      <alignment vertical="center"/>
      <protection locked="0"/>
    </xf>
    <xf numFmtId="0" fontId="80" fillId="28" borderId="169" xfId="0" applyFont="1" applyFill="1" applyBorder="1" applyAlignment="1" applyProtection="1">
      <alignment vertical="center"/>
      <protection locked="0"/>
    </xf>
    <xf numFmtId="0" fontId="80" fillId="28" borderId="170" xfId="0" applyFont="1" applyFill="1" applyBorder="1" applyAlignment="1" applyProtection="1">
      <alignment vertical="center"/>
      <protection locked="0"/>
    </xf>
    <xf numFmtId="0" fontId="4" fillId="0" borderId="176"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80" fillId="0" borderId="41" xfId="0" applyFont="1" applyBorder="1" applyAlignment="1" applyProtection="1">
      <alignment vertical="center" wrapText="1"/>
      <protection/>
    </xf>
    <xf numFmtId="0" fontId="80" fillId="0" borderId="177" xfId="0" applyFont="1" applyBorder="1" applyAlignment="1" applyProtection="1">
      <alignment vertical="center" wrapText="1"/>
      <protection/>
    </xf>
    <xf numFmtId="0" fontId="80" fillId="28" borderId="178" xfId="0" applyFont="1" applyFill="1" applyBorder="1" applyAlignment="1" applyProtection="1">
      <alignment vertical="center"/>
      <protection locked="0"/>
    </xf>
    <xf numFmtId="0" fontId="80" fillId="28" borderId="179" xfId="0" applyFont="1" applyFill="1" applyBorder="1" applyAlignment="1" applyProtection="1">
      <alignment vertical="center"/>
      <protection locked="0"/>
    </xf>
    <xf numFmtId="0" fontId="80" fillId="28" borderId="180" xfId="0" applyFont="1" applyFill="1" applyBorder="1" applyAlignment="1" applyProtection="1">
      <alignment vertical="center"/>
      <protection locked="0"/>
    </xf>
    <xf numFmtId="0" fontId="53" fillId="34" borderId="12" xfId="0" applyFont="1" applyFill="1" applyBorder="1" applyAlignment="1">
      <alignment horizontal="center" vertical="center"/>
    </xf>
    <xf numFmtId="0" fontId="53" fillId="34" borderId="41" xfId="0" applyFont="1" applyFill="1" applyBorder="1" applyAlignment="1">
      <alignment horizontal="center" vertical="center"/>
    </xf>
    <xf numFmtId="0" fontId="53" fillId="34" borderId="68" xfId="0" applyFont="1" applyFill="1" applyBorder="1" applyAlignment="1">
      <alignment horizontal="center" vertical="center"/>
    </xf>
    <xf numFmtId="0" fontId="53" fillId="34" borderId="80" xfId="0" applyFont="1" applyFill="1" applyBorder="1" applyAlignment="1">
      <alignment horizontal="center" vertical="center"/>
    </xf>
    <xf numFmtId="0" fontId="53" fillId="34" borderId="52" xfId="0" applyFont="1" applyFill="1" applyBorder="1" applyAlignment="1">
      <alignment horizontal="center" vertical="center"/>
    </xf>
    <xf numFmtId="0" fontId="53" fillId="34" borderId="81" xfId="0" applyFont="1" applyFill="1" applyBorder="1" applyAlignment="1">
      <alignment horizontal="center" vertical="center"/>
    </xf>
    <xf numFmtId="0" fontId="53" fillId="34" borderId="50" xfId="0" applyFont="1" applyFill="1" applyBorder="1" applyAlignment="1">
      <alignment horizontal="center" vertical="center"/>
    </xf>
    <xf numFmtId="0" fontId="53"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76200</xdr:colOff>
      <xdr:row>17</xdr:row>
      <xdr:rowOff>133350</xdr:rowOff>
    </xdr:from>
    <xdr:to>
      <xdr:col>7</xdr:col>
      <xdr:colOff>228600</xdr:colOff>
      <xdr:row>19</xdr:row>
      <xdr:rowOff>19050</xdr:rowOff>
    </xdr:to>
    <xdr:grpSp>
      <xdr:nvGrpSpPr>
        <xdr:cNvPr id="41" name="グループ化 40"/>
        <xdr:cNvGrpSpPr>
          <a:grpSpLocks/>
        </xdr:cNvGrpSpPr>
      </xdr:nvGrpSpPr>
      <xdr:grpSpPr>
        <a:xfrm>
          <a:off x="1847850" y="3400425"/>
          <a:ext cx="447675" cy="361950"/>
          <a:chOff x="3535085" y="2924945"/>
          <a:chExt cx="705678" cy="504056"/>
        </a:xfrm>
        <a:solidFill>
          <a:srgbClr val="FFFFFF"/>
        </a:solidFill>
      </xdr:grpSpPr>
      <xdr:sp>
        <xdr:nvSpPr>
          <xdr:cNvPr id="42" name="1 つの角を丸めた四角形 41"/>
          <xdr:cNvSpPr>
            <a:spLocks/>
          </xdr:cNvSpPr>
        </xdr:nvSpPr>
        <xdr:spPr>
          <a:xfrm>
            <a:off x="3708153" y="2924945"/>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8"/>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6</xdr:col>
      <xdr:colOff>104775</xdr:colOff>
      <xdr:row>27</xdr:row>
      <xdr:rowOff>133350</xdr:rowOff>
    </xdr:from>
    <xdr:to>
      <xdr:col>7</xdr:col>
      <xdr:colOff>257175</xdr:colOff>
      <xdr:row>29</xdr:row>
      <xdr:rowOff>19050</xdr:rowOff>
    </xdr:to>
    <xdr:grpSp>
      <xdr:nvGrpSpPr>
        <xdr:cNvPr id="44" name="グループ化 43"/>
        <xdr:cNvGrpSpPr>
          <a:grpSpLocks/>
        </xdr:cNvGrpSpPr>
      </xdr:nvGrpSpPr>
      <xdr:grpSpPr>
        <a:xfrm>
          <a:off x="1876425"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114300</xdr:colOff>
      <xdr:row>40</xdr:row>
      <xdr:rowOff>114300</xdr:rowOff>
    </xdr:from>
    <xdr:to>
      <xdr:col>7</xdr:col>
      <xdr:colOff>257175</xdr:colOff>
      <xdr:row>42</xdr:row>
      <xdr:rowOff>0</xdr:rowOff>
    </xdr:to>
    <xdr:grpSp>
      <xdr:nvGrpSpPr>
        <xdr:cNvPr id="47" name="グループ化 46"/>
        <xdr:cNvGrpSpPr>
          <a:grpSpLocks/>
        </xdr:cNvGrpSpPr>
      </xdr:nvGrpSpPr>
      <xdr:grpSpPr>
        <a:xfrm>
          <a:off x="1885950" y="7734300"/>
          <a:ext cx="438150" cy="361950"/>
          <a:chOff x="3535085" y="2924944"/>
          <a:chExt cx="705678" cy="504056"/>
        </a:xfrm>
        <a:solidFill>
          <a:srgbClr val="FFFFFF"/>
        </a:solidFill>
      </xdr:grpSpPr>
      <xdr:sp>
        <xdr:nvSpPr>
          <xdr:cNvPr id="48" name="1 つの角を丸めた四角形 47"/>
          <xdr:cNvSpPr>
            <a:spLocks/>
          </xdr:cNvSpPr>
        </xdr:nvSpPr>
        <xdr:spPr>
          <a:xfrm>
            <a:off x="3715033" y="2924944"/>
            <a:ext cx="345959" cy="504056"/>
          </a:xfrm>
          <a:custGeom>
            <a:pathLst>
              <a:path h="504056" w="345921">
                <a:moveTo>
                  <a:pt x="0" y="0"/>
                </a:moveTo>
                <a:lnTo>
                  <a:pt x="288266" y="0"/>
                </a:lnTo>
                <a:cubicBezTo>
                  <a:pt x="320108" y="0"/>
                  <a:pt x="345921" y="25813"/>
                  <a:pt x="345921" y="57655"/>
                </a:cubicBezTo>
                <a:lnTo>
                  <a:pt x="345921"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は課目毎に選択します。</a:t>
          </a:r>
        </a:p>
      </xdr:txBody>
    </xdr:sp>
    <xdr:clientData/>
  </xdr:twoCellAnchor>
  <xdr:twoCellAnchor>
    <xdr:from>
      <xdr:col>8</xdr:col>
      <xdr:colOff>190500</xdr:colOff>
      <xdr:row>105</xdr:row>
      <xdr:rowOff>28575</xdr:rowOff>
    </xdr:from>
    <xdr:to>
      <xdr:col>8</xdr:col>
      <xdr:colOff>238125</xdr:colOff>
      <xdr:row>107</xdr:row>
      <xdr:rowOff>266700</xdr:rowOff>
    </xdr:to>
    <xdr:sp>
      <xdr:nvSpPr>
        <xdr:cNvPr id="61" name="右大かっこ 61"/>
        <xdr:cNvSpPr>
          <a:spLocks/>
        </xdr:cNvSpPr>
      </xdr:nvSpPr>
      <xdr:spPr>
        <a:xfrm>
          <a:off x="2552700" y="20269200"/>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106</xdr:row>
      <xdr:rowOff>38100</xdr:rowOff>
    </xdr:from>
    <xdr:to>
      <xdr:col>9</xdr:col>
      <xdr:colOff>247650</xdr:colOff>
      <xdr:row>106</xdr:row>
      <xdr:rowOff>38100</xdr:rowOff>
    </xdr:to>
    <xdr:sp>
      <xdr:nvSpPr>
        <xdr:cNvPr id="62" name="直線矢印コネクタ 62"/>
        <xdr:cNvSpPr>
          <a:spLocks/>
        </xdr:cNvSpPr>
      </xdr:nvSpPr>
      <xdr:spPr>
        <a:xfrm>
          <a:off x="2609850" y="205549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5886450"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5886450"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838200" cy="247650"/>
    <xdr:sp>
      <xdr:nvSpPr>
        <xdr:cNvPr id="1" name="正方形/長方形 1">
          <a:hlinkClick r:id="rId1"/>
        </xdr:cNvPr>
        <xdr:cNvSpPr>
          <a:spLocks/>
        </xdr:cNvSpPr>
      </xdr:nvSpPr>
      <xdr:spPr>
        <a:xfrm>
          <a:off x="5886450" y="1295400"/>
          <a:ext cx="838200"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m@shigashaky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tabSelected="1" zoomScale="115" zoomScaleNormal="115" zoomScalePageLayoutView="0" workbookViewId="0" topLeftCell="A1">
      <selection activeCell="A2" sqref="A2:U2"/>
    </sheetView>
  </sheetViews>
  <sheetFormatPr defaultColWidth="9.140625" defaultRowHeight="15"/>
  <cols>
    <col min="1" max="21" width="4.421875" style="0" customWidth="1"/>
  </cols>
  <sheetData>
    <row r="1" spans="1:21" ht="13.5">
      <c r="A1" s="350" t="s">
        <v>347</v>
      </c>
      <c r="B1" s="350"/>
      <c r="C1" s="350"/>
      <c r="D1" s="350"/>
      <c r="E1" s="350"/>
      <c r="F1" s="350"/>
      <c r="G1" s="350"/>
      <c r="H1" s="350"/>
      <c r="I1" s="350"/>
      <c r="J1" s="350"/>
      <c r="K1" s="350"/>
      <c r="L1" s="350"/>
      <c r="M1" s="350"/>
      <c r="N1" s="350"/>
      <c r="O1" s="350"/>
      <c r="P1" s="350"/>
      <c r="Q1" s="350"/>
      <c r="R1" s="350"/>
      <c r="S1" s="350"/>
      <c r="T1" s="350"/>
      <c r="U1" s="350"/>
    </row>
    <row r="2" spans="1:21" ht="21">
      <c r="A2" s="351" t="s">
        <v>266</v>
      </c>
      <c r="B2" s="351"/>
      <c r="C2" s="351"/>
      <c r="D2" s="351"/>
      <c r="E2" s="351"/>
      <c r="F2" s="351"/>
      <c r="G2" s="351"/>
      <c r="H2" s="351"/>
      <c r="I2" s="351"/>
      <c r="J2" s="351"/>
      <c r="K2" s="351"/>
      <c r="L2" s="351"/>
      <c r="M2" s="351"/>
      <c r="N2" s="351"/>
      <c r="O2" s="351"/>
      <c r="P2" s="351"/>
      <c r="Q2" s="351"/>
      <c r="R2" s="351"/>
      <c r="S2" s="351"/>
      <c r="T2" s="351"/>
      <c r="U2" s="351"/>
    </row>
    <row r="3" spans="1:21" s="37" customFormat="1" ht="13.5">
      <c r="A3" s="75"/>
      <c r="B3" s="75"/>
      <c r="C3" s="75"/>
      <c r="D3" s="75"/>
      <c r="E3" s="75"/>
      <c r="F3" s="75"/>
      <c r="G3" s="75"/>
      <c r="H3" s="75"/>
      <c r="I3" s="75"/>
      <c r="J3" s="75"/>
      <c r="K3" s="75"/>
      <c r="L3" s="75"/>
      <c r="M3" s="75"/>
      <c r="N3" s="75"/>
      <c r="O3" s="75"/>
      <c r="P3" s="75"/>
      <c r="Q3" s="75"/>
      <c r="R3" s="75"/>
      <c r="S3" s="75"/>
      <c r="T3" s="75"/>
      <c r="U3" s="75"/>
    </row>
    <row r="4" spans="1:21" s="37" customFormat="1" ht="13.5">
      <c r="A4" s="75" t="s">
        <v>176</v>
      </c>
      <c r="B4" s="75"/>
      <c r="C4" s="75"/>
      <c r="D4" s="75"/>
      <c r="E4" s="75"/>
      <c r="F4" s="75"/>
      <c r="G4" s="75"/>
      <c r="H4" s="75"/>
      <c r="I4" s="75"/>
      <c r="J4" s="75"/>
      <c r="K4" s="75"/>
      <c r="L4" s="75"/>
      <c r="M4" s="75"/>
      <c r="N4" s="75"/>
      <c r="O4" s="75"/>
      <c r="P4" s="75"/>
      <c r="Q4" s="75"/>
      <c r="R4" s="75"/>
      <c r="S4" s="75"/>
      <c r="T4" s="75"/>
      <c r="U4" s="75"/>
    </row>
    <row r="5" spans="1:21" s="37" customFormat="1" ht="13.5">
      <c r="A5" s="75" t="s">
        <v>177</v>
      </c>
      <c r="B5" s="75"/>
      <c r="C5" s="75"/>
      <c r="D5" s="75"/>
      <c r="E5" s="75"/>
      <c r="F5" s="75"/>
      <c r="G5" s="75"/>
      <c r="H5" s="75"/>
      <c r="I5" s="75"/>
      <c r="J5" s="75"/>
      <c r="K5" s="75"/>
      <c r="L5" s="75"/>
      <c r="M5" s="75"/>
      <c r="N5" s="75"/>
      <c r="O5" s="75"/>
      <c r="P5" s="75"/>
      <c r="Q5" s="75"/>
      <c r="R5" s="75"/>
      <c r="S5" s="75"/>
      <c r="T5" s="75"/>
      <c r="U5" s="75"/>
    </row>
    <row r="6" spans="1:21" s="37" customFormat="1" ht="13.5">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21" t="s">
        <v>178</v>
      </c>
      <c r="B7" s="222"/>
      <c r="C7" s="222"/>
      <c r="D7" s="222"/>
      <c r="E7" s="222"/>
      <c r="F7" s="222"/>
      <c r="G7" s="222"/>
      <c r="H7" s="222"/>
      <c r="I7" s="222"/>
      <c r="J7" s="222"/>
      <c r="K7" s="222"/>
      <c r="L7" s="222"/>
      <c r="M7" s="222"/>
      <c r="N7" s="222"/>
      <c r="O7" s="222"/>
      <c r="P7" s="222"/>
      <c r="Q7" s="222"/>
      <c r="R7" s="222"/>
      <c r="S7" s="222"/>
      <c r="T7" s="222"/>
      <c r="U7" s="222"/>
    </row>
    <row r="8" spans="1:21" s="195" customFormat="1" ht="15" customHeight="1">
      <c r="A8" s="223"/>
      <c r="B8" s="223"/>
      <c r="C8" s="223"/>
      <c r="D8" s="223"/>
      <c r="E8" s="223"/>
      <c r="F8" s="223"/>
      <c r="G8" s="223"/>
      <c r="H8" s="223"/>
      <c r="I8" s="223"/>
      <c r="J8" s="223"/>
      <c r="K8" s="223"/>
      <c r="L8" s="223"/>
      <c r="M8" s="223"/>
      <c r="N8" s="223"/>
      <c r="O8" s="223"/>
      <c r="P8" s="223"/>
      <c r="Q8" s="223"/>
      <c r="R8" s="223"/>
      <c r="S8" s="223"/>
      <c r="T8" s="223"/>
      <c r="U8" s="223"/>
    </row>
    <row r="9" spans="1:21" s="195" customFormat="1" ht="15" customHeight="1">
      <c r="A9" s="223"/>
      <c r="B9" s="223" t="s">
        <v>203</v>
      </c>
      <c r="C9" s="223"/>
      <c r="D9" s="223"/>
      <c r="E9" s="223"/>
      <c r="F9" s="223"/>
      <c r="G9" s="223"/>
      <c r="H9" s="223"/>
      <c r="I9" s="223"/>
      <c r="J9" s="223"/>
      <c r="K9" s="223"/>
      <c r="L9" s="223"/>
      <c r="M9" s="223"/>
      <c r="N9" s="223"/>
      <c r="O9" s="223"/>
      <c r="P9" s="223"/>
      <c r="Q9" s="223"/>
      <c r="R9" s="223"/>
      <c r="S9" s="223"/>
      <c r="T9" s="223"/>
      <c r="U9" s="223"/>
    </row>
    <row r="10" spans="1:21" s="195" customFormat="1" ht="15" customHeight="1">
      <c r="A10" s="223"/>
      <c r="B10" s="223"/>
      <c r="C10" s="223"/>
      <c r="D10" s="223"/>
      <c r="E10" s="223"/>
      <c r="F10" s="223"/>
      <c r="G10" s="223"/>
      <c r="H10" s="223"/>
      <c r="I10" s="223"/>
      <c r="J10" s="223"/>
      <c r="K10" s="223"/>
      <c r="L10" s="223"/>
      <c r="M10" s="223"/>
      <c r="N10" s="223"/>
      <c r="O10" s="223"/>
      <c r="P10" s="223"/>
      <c r="Q10" s="223"/>
      <c r="R10" s="223"/>
      <c r="S10" s="223"/>
      <c r="T10" s="223"/>
      <c r="U10" s="223"/>
    </row>
    <row r="11" spans="1:21" s="195" customFormat="1" ht="15" customHeight="1">
      <c r="A11" s="223"/>
      <c r="B11" s="223"/>
      <c r="C11" s="223"/>
      <c r="D11" s="223"/>
      <c r="E11" s="223"/>
      <c r="F11" s="223"/>
      <c r="G11" s="223"/>
      <c r="H11" s="223"/>
      <c r="I11" s="223"/>
      <c r="J11" s="223"/>
      <c r="K11" s="223"/>
      <c r="L11" s="223"/>
      <c r="M11" s="223"/>
      <c r="N11" s="223"/>
      <c r="O11" s="223"/>
      <c r="P11" s="223"/>
      <c r="Q11" s="223"/>
      <c r="R11" s="223"/>
      <c r="S11" s="223"/>
      <c r="T11" s="223"/>
      <c r="U11" s="223"/>
    </row>
    <row r="12" spans="1:21" s="195" customFormat="1" ht="15" customHeight="1">
      <c r="A12" s="223"/>
      <c r="B12" s="223"/>
      <c r="C12" s="223"/>
      <c r="D12" s="223"/>
      <c r="E12" s="223"/>
      <c r="F12" s="223"/>
      <c r="G12" s="223"/>
      <c r="H12" s="223"/>
      <c r="I12" s="223"/>
      <c r="J12" s="223"/>
      <c r="K12" s="223"/>
      <c r="L12" s="223"/>
      <c r="M12" s="223"/>
      <c r="N12" s="223"/>
      <c r="O12" s="223"/>
      <c r="P12" s="223"/>
      <c r="Q12" s="223"/>
      <c r="R12" s="223"/>
      <c r="S12" s="223"/>
      <c r="T12" s="223"/>
      <c r="U12" s="223"/>
    </row>
    <row r="13" spans="1:21" s="195" customFormat="1" ht="15" customHeight="1">
      <c r="A13" s="223"/>
      <c r="B13" s="223"/>
      <c r="C13" s="223"/>
      <c r="D13" s="223"/>
      <c r="E13" s="223"/>
      <c r="F13" s="223"/>
      <c r="G13" s="223"/>
      <c r="H13" s="223"/>
      <c r="I13" s="223"/>
      <c r="J13" s="223"/>
      <c r="K13" s="223"/>
      <c r="L13" s="223"/>
      <c r="M13" s="223"/>
      <c r="N13" s="223"/>
      <c r="O13" s="223"/>
      <c r="P13" s="223"/>
      <c r="Q13" s="223"/>
      <c r="R13" s="223"/>
      <c r="S13" s="223"/>
      <c r="T13" s="223"/>
      <c r="U13" s="223"/>
    </row>
    <row r="14" spans="1:21" s="195" customFormat="1" ht="15" customHeight="1">
      <c r="A14" s="223"/>
      <c r="B14" s="223"/>
      <c r="C14" s="223"/>
      <c r="D14" s="223"/>
      <c r="E14" s="223"/>
      <c r="F14" s="223"/>
      <c r="G14" s="223"/>
      <c r="H14" s="223"/>
      <c r="I14" s="223"/>
      <c r="J14" s="223"/>
      <c r="K14" s="223"/>
      <c r="L14" s="223"/>
      <c r="M14" s="223"/>
      <c r="N14" s="223"/>
      <c r="O14" s="223"/>
      <c r="P14" s="223"/>
      <c r="Q14" s="223"/>
      <c r="R14" s="223"/>
      <c r="S14" s="223"/>
      <c r="T14" s="223"/>
      <c r="U14" s="223"/>
    </row>
    <row r="15" spans="1:21" s="195" customFormat="1" ht="15" customHeight="1">
      <c r="A15" s="223"/>
      <c r="B15" s="223"/>
      <c r="C15" s="223"/>
      <c r="D15" s="223"/>
      <c r="E15" s="223"/>
      <c r="F15" s="223"/>
      <c r="G15" s="223"/>
      <c r="H15" s="223"/>
      <c r="I15" s="223"/>
      <c r="J15" s="223"/>
      <c r="K15" s="223"/>
      <c r="L15" s="223"/>
      <c r="M15" s="223"/>
      <c r="N15" s="223"/>
      <c r="O15" s="223"/>
      <c r="P15" s="223"/>
      <c r="Q15" s="223"/>
      <c r="R15" s="223"/>
      <c r="S15" s="223"/>
      <c r="T15" s="223"/>
      <c r="U15" s="223"/>
    </row>
    <row r="16" spans="1:21" s="195" customFormat="1" ht="15" customHeight="1">
      <c r="A16" s="223"/>
      <c r="B16" s="223"/>
      <c r="C16" s="223"/>
      <c r="D16" s="223"/>
      <c r="E16" s="223"/>
      <c r="F16" s="223"/>
      <c r="G16" s="223"/>
      <c r="H16" s="223"/>
      <c r="I16" s="223"/>
      <c r="J16" s="223"/>
      <c r="K16" s="223"/>
      <c r="L16" s="223"/>
      <c r="M16" s="223"/>
      <c r="N16" s="223"/>
      <c r="O16" s="223"/>
      <c r="P16" s="223"/>
      <c r="Q16" s="223"/>
      <c r="R16" s="223"/>
      <c r="S16" s="223"/>
      <c r="T16" s="223"/>
      <c r="U16" s="223"/>
    </row>
    <row r="17" spans="1:21" s="195" customFormat="1" ht="15" customHeight="1">
      <c r="A17" s="223"/>
      <c r="B17" s="223"/>
      <c r="C17" s="223"/>
      <c r="D17" s="223"/>
      <c r="E17" s="223"/>
      <c r="F17" s="223"/>
      <c r="G17" s="223"/>
      <c r="H17" s="223"/>
      <c r="I17" s="223"/>
      <c r="J17" s="223"/>
      <c r="K17" s="223"/>
      <c r="L17" s="223"/>
      <c r="M17" s="223"/>
      <c r="N17" s="223"/>
      <c r="O17" s="223"/>
      <c r="P17" s="223"/>
      <c r="Q17" s="223"/>
      <c r="R17" s="223"/>
      <c r="S17" s="223"/>
      <c r="T17" s="223"/>
      <c r="U17" s="223"/>
    </row>
    <row r="18" spans="1:21" s="195" customFormat="1" ht="15" customHeight="1">
      <c r="A18" s="223"/>
      <c r="B18" s="223"/>
      <c r="C18" s="223"/>
      <c r="D18" s="223"/>
      <c r="E18" s="223"/>
      <c r="F18" s="223"/>
      <c r="G18" s="223"/>
      <c r="H18" s="223"/>
      <c r="I18" s="223"/>
      <c r="J18" s="223"/>
      <c r="K18" s="223"/>
      <c r="L18" s="223"/>
      <c r="M18" s="223"/>
      <c r="N18" s="223"/>
      <c r="O18" s="223"/>
      <c r="P18" s="223"/>
      <c r="Q18" s="223"/>
      <c r="R18" s="223"/>
      <c r="S18" s="223"/>
      <c r="T18" s="223"/>
      <c r="U18" s="223"/>
    </row>
    <row r="19" spans="1:21" ht="22.5" customHeight="1">
      <c r="A19" s="224" t="s">
        <v>179</v>
      </c>
      <c r="B19" s="225"/>
      <c r="C19" s="225"/>
      <c r="D19" s="225"/>
      <c r="E19" s="225"/>
      <c r="F19" s="225"/>
      <c r="G19" s="226"/>
      <c r="H19" s="226"/>
      <c r="I19" s="226"/>
      <c r="J19" s="226"/>
      <c r="K19" s="226"/>
      <c r="L19" s="226"/>
      <c r="M19" s="226"/>
      <c r="N19" s="226"/>
      <c r="O19" s="226"/>
      <c r="P19" s="226"/>
      <c r="Q19" s="226"/>
      <c r="R19" s="226"/>
      <c r="S19" s="226"/>
      <c r="T19" s="226"/>
      <c r="U19" s="227"/>
    </row>
    <row r="20" spans="1:21" s="194" customFormat="1" ht="15" customHeight="1">
      <c r="A20" s="228"/>
      <c r="B20" s="92"/>
      <c r="C20" s="92"/>
      <c r="D20" s="92"/>
      <c r="E20" s="92"/>
      <c r="F20" s="92"/>
      <c r="G20" s="92"/>
      <c r="H20" s="92"/>
      <c r="I20" s="92"/>
      <c r="J20" s="92"/>
      <c r="K20" s="92"/>
      <c r="L20" s="92"/>
      <c r="M20" s="92"/>
      <c r="N20" s="92"/>
      <c r="O20" s="92"/>
      <c r="P20" s="92"/>
      <c r="Q20" s="92"/>
      <c r="R20" s="92"/>
      <c r="S20" s="92"/>
      <c r="T20" s="92"/>
      <c r="U20" s="229"/>
    </row>
    <row r="21" spans="1:21" s="195" customFormat="1" ht="15" customHeight="1">
      <c r="A21" s="230" t="s">
        <v>180</v>
      </c>
      <c r="B21" s="231"/>
      <c r="C21" s="231"/>
      <c r="D21" s="231"/>
      <c r="E21" s="231"/>
      <c r="F21" s="231"/>
      <c r="G21" s="231"/>
      <c r="H21" s="231"/>
      <c r="I21" s="231"/>
      <c r="J21" s="231"/>
      <c r="K21" s="231"/>
      <c r="L21" s="231"/>
      <c r="M21" s="231"/>
      <c r="N21" s="231"/>
      <c r="O21" s="231"/>
      <c r="P21" s="231"/>
      <c r="Q21" s="231"/>
      <c r="R21" s="231"/>
      <c r="S21" s="231"/>
      <c r="T21" s="231"/>
      <c r="U21" s="232"/>
    </row>
    <row r="22" spans="1:21" s="196" customFormat="1" ht="7.5" customHeight="1">
      <c r="A22" s="233"/>
      <c r="B22" s="234"/>
      <c r="C22" s="234"/>
      <c r="D22" s="234"/>
      <c r="E22" s="234"/>
      <c r="F22" s="234"/>
      <c r="G22" s="234"/>
      <c r="H22" s="234"/>
      <c r="I22" s="234"/>
      <c r="J22" s="234"/>
      <c r="K22" s="234"/>
      <c r="L22" s="234"/>
      <c r="M22" s="234"/>
      <c r="N22" s="234"/>
      <c r="O22" s="234"/>
      <c r="P22" s="234"/>
      <c r="Q22" s="234"/>
      <c r="R22" s="234"/>
      <c r="S22" s="234"/>
      <c r="T22" s="234"/>
      <c r="U22" s="235"/>
    </row>
    <row r="23" spans="1:21" s="195" customFormat="1" ht="18.75" customHeight="1">
      <c r="A23" s="230"/>
      <c r="B23" s="352" t="s">
        <v>75</v>
      </c>
      <c r="C23" s="353"/>
      <c r="D23" s="354"/>
      <c r="E23" s="231" t="s">
        <v>208</v>
      </c>
      <c r="F23" s="231"/>
      <c r="G23" s="231"/>
      <c r="H23" s="231"/>
      <c r="I23" s="231"/>
      <c r="J23" s="231"/>
      <c r="K23" s="231"/>
      <c r="L23" s="231"/>
      <c r="M23" s="231"/>
      <c r="N23" s="231"/>
      <c r="O23" s="231"/>
      <c r="P23" s="231"/>
      <c r="Q23" s="231"/>
      <c r="R23" s="231"/>
      <c r="S23" s="231"/>
      <c r="T23" s="231"/>
      <c r="U23" s="232"/>
    </row>
    <row r="24" spans="1:21" s="195" customFormat="1" ht="7.5" customHeight="1">
      <c r="A24" s="230"/>
      <c r="B24" s="231"/>
      <c r="C24" s="231"/>
      <c r="D24" s="231"/>
      <c r="E24" s="231"/>
      <c r="F24" s="231"/>
      <c r="G24" s="231"/>
      <c r="H24" s="231"/>
      <c r="I24" s="231"/>
      <c r="J24" s="231"/>
      <c r="K24" s="231"/>
      <c r="L24" s="231"/>
      <c r="M24" s="231"/>
      <c r="N24" s="231"/>
      <c r="O24" s="231"/>
      <c r="P24" s="231"/>
      <c r="Q24" s="231"/>
      <c r="R24" s="231"/>
      <c r="S24" s="231"/>
      <c r="T24" s="231"/>
      <c r="U24" s="232"/>
    </row>
    <row r="25" spans="1:21" s="195" customFormat="1" ht="18.75" customHeight="1">
      <c r="A25" s="230"/>
      <c r="B25" s="355" t="s">
        <v>181</v>
      </c>
      <c r="C25" s="356"/>
      <c r="D25" s="357"/>
      <c r="E25" s="231" t="s">
        <v>209</v>
      </c>
      <c r="F25" s="231"/>
      <c r="G25" s="231"/>
      <c r="H25" s="231"/>
      <c r="I25" s="231"/>
      <c r="J25" s="231"/>
      <c r="K25" s="231"/>
      <c r="L25" s="231"/>
      <c r="M25" s="231"/>
      <c r="N25" s="231"/>
      <c r="O25" s="231"/>
      <c r="P25" s="231"/>
      <c r="Q25" s="231"/>
      <c r="R25" s="231"/>
      <c r="S25" s="231"/>
      <c r="T25" s="231"/>
      <c r="U25" s="232"/>
    </row>
    <row r="26" spans="1:21" s="196" customFormat="1" ht="15" customHeight="1">
      <c r="A26" s="236"/>
      <c r="B26" s="237"/>
      <c r="C26" s="237"/>
      <c r="D26" s="237"/>
      <c r="E26" s="237"/>
      <c r="F26" s="237"/>
      <c r="G26" s="237"/>
      <c r="H26" s="237"/>
      <c r="I26" s="237"/>
      <c r="J26" s="237"/>
      <c r="K26" s="237"/>
      <c r="L26" s="237"/>
      <c r="M26" s="237"/>
      <c r="N26" s="237"/>
      <c r="O26" s="237"/>
      <c r="P26" s="237"/>
      <c r="Q26" s="237"/>
      <c r="R26" s="237"/>
      <c r="S26" s="237"/>
      <c r="T26" s="237"/>
      <c r="U26" s="238"/>
    </row>
    <row r="27" spans="1:21" s="196" customFormat="1" ht="15" customHeight="1">
      <c r="A27" s="234"/>
      <c r="B27" s="234"/>
      <c r="C27" s="234"/>
      <c r="D27" s="234"/>
      <c r="E27" s="234"/>
      <c r="F27" s="234"/>
      <c r="G27" s="234"/>
      <c r="H27" s="234"/>
      <c r="I27" s="234"/>
      <c r="J27" s="234"/>
      <c r="K27" s="234"/>
      <c r="L27" s="234"/>
      <c r="M27" s="234"/>
      <c r="N27" s="234"/>
      <c r="O27" s="234"/>
      <c r="P27" s="234"/>
      <c r="Q27" s="234"/>
      <c r="R27" s="234"/>
      <c r="S27" s="234"/>
      <c r="T27" s="234"/>
      <c r="U27" s="234"/>
    </row>
    <row r="28" spans="1:21" s="196" customFormat="1" ht="15" customHeight="1">
      <c r="A28" s="239"/>
      <c r="B28" s="239"/>
      <c r="C28" s="239"/>
      <c r="D28" s="239"/>
      <c r="E28" s="239"/>
      <c r="F28" s="239"/>
      <c r="G28" s="239"/>
      <c r="H28" s="239"/>
      <c r="I28" s="239"/>
      <c r="J28" s="239"/>
      <c r="K28" s="239"/>
      <c r="L28" s="239"/>
      <c r="M28" s="239"/>
      <c r="N28" s="239"/>
      <c r="O28" s="239"/>
      <c r="P28" s="239"/>
      <c r="Q28" s="239"/>
      <c r="R28" s="239"/>
      <c r="S28" s="239"/>
      <c r="T28" s="239"/>
      <c r="U28" s="239"/>
    </row>
    <row r="29" spans="1:21" s="37" customFormat="1" ht="22.5" customHeight="1">
      <c r="A29" s="224" t="s">
        <v>182</v>
      </c>
      <c r="B29" s="240"/>
      <c r="C29" s="240"/>
      <c r="D29" s="240"/>
      <c r="E29" s="240"/>
      <c r="F29" s="240"/>
      <c r="G29" s="240"/>
      <c r="H29" s="240"/>
      <c r="I29" s="240"/>
      <c r="J29" s="240"/>
      <c r="K29" s="240"/>
      <c r="L29" s="240"/>
      <c r="M29" s="240"/>
      <c r="N29" s="240"/>
      <c r="O29" s="240"/>
      <c r="P29" s="240"/>
      <c r="Q29" s="240"/>
      <c r="R29" s="240"/>
      <c r="S29" s="240"/>
      <c r="T29" s="240"/>
      <c r="U29" s="241"/>
    </row>
    <row r="30" spans="1:21" s="194" customFormat="1" ht="15" customHeight="1">
      <c r="A30" s="228"/>
      <c r="B30" s="92"/>
      <c r="C30" s="92"/>
      <c r="D30" s="92"/>
      <c r="E30" s="92"/>
      <c r="F30" s="92"/>
      <c r="G30" s="92"/>
      <c r="H30" s="92"/>
      <c r="I30" s="92"/>
      <c r="J30" s="92"/>
      <c r="K30" s="92"/>
      <c r="L30" s="92"/>
      <c r="M30" s="92"/>
      <c r="N30" s="92"/>
      <c r="O30" s="92"/>
      <c r="P30" s="92"/>
      <c r="Q30" s="92"/>
      <c r="R30" s="92"/>
      <c r="S30" s="92"/>
      <c r="T30" s="92"/>
      <c r="U30" s="229"/>
    </row>
    <row r="31" spans="1:21" s="195" customFormat="1" ht="15.75" customHeight="1">
      <c r="A31" s="230" t="s">
        <v>183</v>
      </c>
      <c r="B31" s="231"/>
      <c r="C31" s="231"/>
      <c r="D31" s="231"/>
      <c r="E31" s="231"/>
      <c r="F31" s="231"/>
      <c r="G31" s="231"/>
      <c r="H31" s="231"/>
      <c r="I31" s="231"/>
      <c r="J31" s="231"/>
      <c r="K31" s="231"/>
      <c r="L31" s="231"/>
      <c r="M31" s="231"/>
      <c r="N31" s="231"/>
      <c r="O31" s="231"/>
      <c r="P31" s="231"/>
      <c r="Q31" s="231"/>
      <c r="R31" s="231"/>
      <c r="S31" s="231"/>
      <c r="T31" s="231"/>
      <c r="U31" s="232"/>
    </row>
    <row r="32" spans="1:21" s="195" customFormat="1" ht="15.75" customHeight="1">
      <c r="A32" s="230" t="s">
        <v>238</v>
      </c>
      <c r="B32" s="231"/>
      <c r="C32" s="231"/>
      <c r="D32" s="231"/>
      <c r="E32" s="231"/>
      <c r="F32" s="231"/>
      <c r="G32" s="231"/>
      <c r="H32" s="231"/>
      <c r="I32" s="231"/>
      <c r="J32" s="231"/>
      <c r="K32" s="231"/>
      <c r="L32" s="231"/>
      <c r="M32" s="231"/>
      <c r="N32" s="231"/>
      <c r="O32" s="231"/>
      <c r="P32" s="231"/>
      <c r="Q32" s="231"/>
      <c r="R32" s="231"/>
      <c r="S32" s="231"/>
      <c r="T32" s="231"/>
      <c r="U32" s="232"/>
    </row>
    <row r="33" spans="1:21" s="195" customFormat="1" ht="7.5" customHeight="1">
      <c r="A33" s="230"/>
      <c r="B33" s="231"/>
      <c r="C33" s="231"/>
      <c r="D33" s="231"/>
      <c r="E33" s="231"/>
      <c r="F33" s="231"/>
      <c r="G33" s="231"/>
      <c r="H33" s="231"/>
      <c r="I33" s="231"/>
      <c r="J33" s="231"/>
      <c r="K33" s="231"/>
      <c r="L33" s="231"/>
      <c r="M33" s="231"/>
      <c r="N33" s="231"/>
      <c r="O33" s="231"/>
      <c r="P33" s="231"/>
      <c r="Q33" s="231"/>
      <c r="R33" s="231"/>
      <c r="S33" s="231"/>
      <c r="T33" s="231"/>
      <c r="U33" s="232"/>
    </row>
    <row r="34" spans="1:21" s="195" customFormat="1" ht="18.75" customHeight="1">
      <c r="A34" s="230"/>
      <c r="B34" s="352" t="s">
        <v>75</v>
      </c>
      <c r="C34" s="353"/>
      <c r="D34" s="354"/>
      <c r="E34" s="231" t="s">
        <v>184</v>
      </c>
      <c r="F34" s="231"/>
      <c r="G34" s="231"/>
      <c r="H34" s="231"/>
      <c r="I34" s="231"/>
      <c r="J34" s="231"/>
      <c r="K34" s="231"/>
      <c r="L34" s="231"/>
      <c r="M34" s="231"/>
      <c r="N34" s="231"/>
      <c r="O34" s="231"/>
      <c r="P34" s="231"/>
      <c r="Q34" s="231"/>
      <c r="R34" s="231"/>
      <c r="S34" s="231"/>
      <c r="T34" s="231"/>
      <c r="U34" s="232"/>
    </row>
    <row r="35" spans="1:21" s="195" customFormat="1" ht="7.5" customHeight="1">
      <c r="A35" s="230"/>
      <c r="B35" s="231"/>
      <c r="C35" s="231"/>
      <c r="D35" s="231"/>
      <c r="E35" s="231"/>
      <c r="F35" s="231"/>
      <c r="G35" s="231"/>
      <c r="H35" s="231"/>
      <c r="I35" s="231"/>
      <c r="J35" s="231"/>
      <c r="K35" s="231"/>
      <c r="L35" s="231"/>
      <c r="M35" s="231"/>
      <c r="N35" s="231"/>
      <c r="O35" s="231"/>
      <c r="P35" s="231"/>
      <c r="Q35" s="231"/>
      <c r="R35" s="231"/>
      <c r="S35" s="231"/>
      <c r="T35" s="231"/>
      <c r="U35" s="232"/>
    </row>
    <row r="36" spans="1:21" s="195" customFormat="1" ht="18.75" customHeight="1">
      <c r="A36" s="230"/>
      <c r="B36" s="342" t="s">
        <v>185</v>
      </c>
      <c r="C36" s="343"/>
      <c r="D36" s="344"/>
      <c r="E36" s="231" t="s">
        <v>186</v>
      </c>
      <c r="F36" s="231"/>
      <c r="G36" s="231"/>
      <c r="H36" s="231"/>
      <c r="I36" s="231"/>
      <c r="J36" s="231"/>
      <c r="K36" s="231"/>
      <c r="L36" s="231"/>
      <c r="M36" s="231"/>
      <c r="N36" s="231"/>
      <c r="O36" s="231"/>
      <c r="P36" s="231"/>
      <c r="Q36" s="231"/>
      <c r="R36" s="231"/>
      <c r="S36" s="231"/>
      <c r="T36" s="231"/>
      <c r="U36" s="232"/>
    </row>
    <row r="37" spans="1:21" s="195" customFormat="1" ht="7.5" customHeight="1">
      <c r="A37" s="230"/>
      <c r="B37" s="231"/>
      <c r="C37" s="231"/>
      <c r="D37" s="231"/>
      <c r="E37" s="231"/>
      <c r="F37" s="231"/>
      <c r="G37" s="231"/>
      <c r="H37" s="231"/>
      <c r="I37" s="231"/>
      <c r="J37" s="231"/>
      <c r="K37" s="231"/>
      <c r="L37" s="231"/>
      <c r="M37" s="231"/>
      <c r="N37" s="231"/>
      <c r="O37" s="231"/>
      <c r="P37" s="231"/>
      <c r="Q37" s="231"/>
      <c r="R37" s="231"/>
      <c r="S37" s="231"/>
      <c r="T37" s="231"/>
      <c r="U37" s="232"/>
    </row>
    <row r="38" spans="1:21" s="195" customFormat="1" ht="18.75" customHeight="1">
      <c r="A38" s="230"/>
      <c r="B38" s="355" t="s">
        <v>181</v>
      </c>
      <c r="C38" s="356"/>
      <c r="D38" s="357"/>
      <c r="E38" s="231" t="s">
        <v>187</v>
      </c>
      <c r="F38" s="231"/>
      <c r="G38" s="231"/>
      <c r="H38" s="231"/>
      <c r="I38" s="231"/>
      <c r="J38" s="231"/>
      <c r="K38" s="231"/>
      <c r="L38" s="231"/>
      <c r="M38" s="231"/>
      <c r="N38" s="231"/>
      <c r="O38" s="231"/>
      <c r="P38" s="231"/>
      <c r="Q38" s="231"/>
      <c r="R38" s="231"/>
      <c r="S38" s="231"/>
      <c r="T38" s="231"/>
      <c r="U38" s="232"/>
    </row>
    <row r="39" spans="1:21" ht="15" customHeight="1">
      <c r="A39" s="242"/>
      <c r="B39" s="243"/>
      <c r="C39" s="243"/>
      <c r="D39" s="243"/>
      <c r="E39" s="243"/>
      <c r="F39" s="243"/>
      <c r="G39" s="243"/>
      <c r="H39" s="243"/>
      <c r="I39" s="243"/>
      <c r="J39" s="243"/>
      <c r="K39" s="243"/>
      <c r="L39" s="243"/>
      <c r="M39" s="243"/>
      <c r="N39" s="243"/>
      <c r="O39" s="243"/>
      <c r="P39" s="243"/>
      <c r="Q39" s="243"/>
      <c r="R39" s="243"/>
      <c r="S39" s="243"/>
      <c r="T39" s="243"/>
      <c r="U39" s="244"/>
    </row>
    <row r="40" spans="1:21" ht="1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4" t="s">
        <v>188</v>
      </c>
      <c r="B42" s="240"/>
      <c r="C42" s="240"/>
      <c r="D42" s="240"/>
      <c r="E42" s="240"/>
      <c r="F42" s="240"/>
      <c r="G42" s="240"/>
      <c r="H42" s="240"/>
      <c r="I42" s="240"/>
      <c r="J42" s="240"/>
      <c r="K42" s="240"/>
      <c r="L42" s="240"/>
      <c r="M42" s="240"/>
      <c r="N42" s="240"/>
      <c r="O42" s="240"/>
      <c r="P42" s="240"/>
      <c r="Q42" s="240"/>
      <c r="R42" s="240"/>
      <c r="S42" s="240"/>
      <c r="T42" s="240"/>
      <c r="U42" s="241"/>
    </row>
    <row r="43" spans="1:21" s="194" customFormat="1" ht="15" customHeight="1">
      <c r="A43" s="228"/>
      <c r="B43" s="92"/>
      <c r="C43" s="92"/>
      <c r="D43" s="92"/>
      <c r="E43" s="92"/>
      <c r="F43" s="92"/>
      <c r="G43" s="92"/>
      <c r="H43" s="92"/>
      <c r="I43" s="92"/>
      <c r="J43" s="92"/>
      <c r="K43" s="92"/>
      <c r="L43" s="92"/>
      <c r="M43" s="92"/>
      <c r="N43" s="92"/>
      <c r="O43" s="92"/>
      <c r="P43" s="92"/>
      <c r="Q43" s="92"/>
      <c r="R43" s="92"/>
      <c r="S43" s="92"/>
      <c r="T43" s="92"/>
      <c r="U43" s="229"/>
    </row>
    <row r="44" spans="1:21" s="195" customFormat="1" ht="15" customHeight="1">
      <c r="A44" s="230" t="s">
        <v>267</v>
      </c>
      <c r="B44" s="231"/>
      <c r="C44" s="231"/>
      <c r="D44" s="231"/>
      <c r="E44" s="231"/>
      <c r="F44" s="231"/>
      <c r="G44" s="231"/>
      <c r="H44" s="231"/>
      <c r="I44" s="231"/>
      <c r="J44" s="231"/>
      <c r="K44" s="231"/>
      <c r="L44" s="231"/>
      <c r="M44" s="231"/>
      <c r="N44" s="231"/>
      <c r="O44" s="231"/>
      <c r="P44" s="231"/>
      <c r="Q44" s="231"/>
      <c r="R44" s="231"/>
      <c r="S44" s="231"/>
      <c r="T44" s="231"/>
      <c r="U44" s="232"/>
    </row>
    <row r="45" spans="1:21" s="195" customFormat="1" ht="15" customHeight="1">
      <c r="A45" s="230" t="s">
        <v>239</v>
      </c>
      <c r="B45" s="231"/>
      <c r="C45" s="231"/>
      <c r="D45" s="231"/>
      <c r="E45" s="231"/>
      <c r="F45" s="231"/>
      <c r="G45" s="231"/>
      <c r="H45" s="231"/>
      <c r="I45" s="231"/>
      <c r="J45" s="231"/>
      <c r="K45" s="231"/>
      <c r="L45" s="231"/>
      <c r="M45" s="231"/>
      <c r="N45" s="231"/>
      <c r="O45" s="231"/>
      <c r="P45" s="231"/>
      <c r="Q45" s="231"/>
      <c r="R45" s="231"/>
      <c r="S45" s="231"/>
      <c r="T45" s="231"/>
      <c r="U45" s="232"/>
    </row>
    <row r="46" spans="1:21" s="195" customFormat="1" ht="7.5" customHeight="1">
      <c r="A46" s="230"/>
      <c r="B46" s="231"/>
      <c r="C46" s="231"/>
      <c r="D46" s="231"/>
      <c r="E46" s="338" t="s">
        <v>189</v>
      </c>
      <c r="F46" s="338"/>
      <c r="G46" s="338"/>
      <c r="H46" s="338"/>
      <c r="I46" s="338"/>
      <c r="J46" s="338"/>
      <c r="K46" s="338"/>
      <c r="L46" s="338"/>
      <c r="M46" s="338"/>
      <c r="N46" s="338"/>
      <c r="O46" s="338"/>
      <c r="P46" s="338"/>
      <c r="Q46" s="338"/>
      <c r="R46" s="338"/>
      <c r="S46" s="338"/>
      <c r="T46" s="338"/>
      <c r="U46" s="339"/>
    </row>
    <row r="47" spans="1:21" s="195" customFormat="1" ht="18.75" customHeight="1">
      <c r="A47" s="230"/>
      <c r="B47" s="342" t="s">
        <v>185</v>
      </c>
      <c r="C47" s="343"/>
      <c r="D47" s="344"/>
      <c r="E47" s="338"/>
      <c r="F47" s="338"/>
      <c r="G47" s="338"/>
      <c r="H47" s="338"/>
      <c r="I47" s="338"/>
      <c r="J47" s="338"/>
      <c r="K47" s="338"/>
      <c r="L47" s="338"/>
      <c r="M47" s="338"/>
      <c r="N47" s="338"/>
      <c r="O47" s="338"/>
      <c r="P47" s="338"/>
      <c r="Q47" s="338"/>
      <c r="R47" s="338"/>
      <c r="S47" s="338"/>
      <c r="T47" s="338"/>
      <c r="U47" s="339"/>
    </row>
    <row r="48" spans="1:21" ht="15" customHeight="1">
      <c r="A48" s="242"/>
      <c r="B48" s="243"/>
      <c r="C48" s="243"/>
      <c r="D48" s="243"/>
      <c r="E48" s="340"/>
      <c r="F48" s="340"/>
      <c r="G48" s="340"/>
      <c r="H48" s="340"/>
      <c r="I48" s="340"/>
      <c r="J48" s="340"/>
      <c r="K48" s="340"/>
      <c r="L48" s="340"/>
      <c r="M48" s="340"/>
      <c r="N48" s="340"/>
      <c r="O48" s="340"/>
      <c r="P48" s="340"/>
      <c r="Q48" s="340"/>
      <c r="R48" s="340"/>
      <c r="S48" s="340"/>
      <c r="T48" s="340"/>
      <c r="U48" s="341"/>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21" t="s">
        <v>204</v>
      </c>
      <c r="B55" s="222"/>
      <c r="C55" s="222"/>
      <c r="D55" s="222"/>
      <c r="E55" s="222"/>
      <c r="F55" s="222"/>
      <c r="G55" s="222"/>
      <c r="H55" s="222"/>
      <c r="I55" s="222"/>
      <c r="J55" s="222"/>
      <c r="K55" s="222"/>
      <c r="L55" s="222"/>
      <c r="M55" s="222"/>
      <c r="N55" s="222"/>
      <c r="O55" s="222"/>
      <c r="P55" s="222"/>
      <c r="Q55" s="222"/>
      <c r="R55" s="222"/>
      <c r="S55" s="222"/>
      <c r="T55" s="222"/>
      <c r="U55" s="222"/>
    </row>
    <row r="56" spans="1:21" s="196" customFormat="1" ht="11.25" customHeight="1">
      <c r="A56" s="239"/>
      <c r="B56" s="239"/>
      <c r="C56" s="239"/>
      <c r="D56" s="239"/>
      <c r="E56" s="239"/>
      <c r="F56" s="239"/>
      <c r="G56" s="239"/>
      <c r="H56" s="239"/>
      <c r="I56" s="239"/>
      <c r="J56" s="239"/>
      <c r="K56" s="239"/>
      <c r="L56" s="239"/>
      <c r="M56" s="239"/>
      <c r="N56" s="239"/>
      <c r="O56" s="239"/>
      <c r="P56" s="239"/>
      <c r="Q56" s="239"/>
      <c r="R56" s="239"/>
      <c r="S56" s="239"/>
      <c r="T56" s="239"/>
      <c r="U56" s="239"/>
    </row>
    <row r="57" spans="1:21" s="196" customFormat="1" ht="15" customHeight="1">
      <c r="A57" s="246" t="s">
        <v>210</v>
      </c>
      <c r="B57" s="239" t="s">
        <v>206</v>
      </c>
      <c r="C57" s="239"/>
      <c r="D57" s="239"/>
      <c r="E57" s="239"/>
      <c r="F57" s="239"/>
      <c r="G57" s="239"/>
      <c r="H57" s="239"/>
      <c r="I57" s="239"/>
      <c r="J57" s="239"/>
      <c r="K57" s="239"/>
      <c r="L57" s="239"/>
      <c r="M57" s="246"/>
      <c r="N57" s="239"/>
      <c r="O57" s="239"/>
      <c r="P57" s="239"/>
      <c r="Q57" s="239"/>
      <c r="R57" s="239"/>
      <c r="S57" s="239"/>
      <c r="T57" s="239"/>
      <c r="U57" s="239"/>
    </row>
    <row r="58" spans="1:21" s="196" customFormat="1" ht="15" customHeight="1">
      <c r="A58" s="239"/>
      <c r="B58" s="239"/>
      <c r="C58" s="239"/>
      <c r="D58" s="239"/>
      <c r="E58" s="239"/>
      <c r="F58" s="239"/>
      <c r="G58" s="239"/>
      <c r="H58" s="239"/>
      <c r="I58" s="239"/>
      <c r="J58" s="239"/>
      <c r="K58" s="239"/>
      <c r="L58" s="239"/>
      <c r="M58" s="239"/>
      <c r="N58" s="239"/>
      <c r="O58" s="239"/>
      <c r="P58" s="239"/>
      <c r="Q58" s="239"/>
      <c r="R58" s="239"/>
      <c r="S58" s="239"/>
      <c r="T58" s="239"/>
      <c r="U58" s="239"/>
    </row>
    <row r="59" spans="1:21" s="196" customFormat="1" ht="15" customHeight="1">
      <c r="A59" s="239"/>
      <c r="B59" s="239"/>
      <c r="C59" s="239"/>
      <c r="D59" s="239"/>
      <c r="E59" s="239"/>
      <c r="F59" s="239"/>
      <c r="G59" s="239"/>
      <c r="H59" s="239"/>
      <c r="I59" s="239"/>
      <c r="J59" s="239"/>
      <c r="K59" s="239"/>
      <c r="L59" s="239"/>
      <c r="M59" s="239"/>
      <c r="N59" s="239"/>
      <c r="O59" s="239"/>
      <c r="P59" s="239"/>
      <c r="Q59" s="239"/>
      <c r="R59" s="239"/>
      <c r="S59" s="239"/>
      <c r="T59" s="239"/>
      <c r="U59" s="239"/>
    </row>
    <row r="60" spans="1:21" s="196" customFormat="1" ht="15" customHeight="1">
      <c r="A60" s="239"/>
      <c r="B60" s="239"/>
      <c r="C60" s="239"/>
      <c r="D60" s="239"/>
      <c r="E60" s="239"/>
      <c r="F60" s="239"/>
      <c r="G60" s="239"/>
      <c r="H60" s="239"/>
      <c r="I60" s="239"/>
      <c r="J60" s="239"/>
      <c r="K60" s="239"/>
      <c r="L60" s="239"/>
      <c r="M60" s="239"/>
      <c r="N60" s="239"/>
      <c r="O60" s="239"/>
      <c r="P60" s="239"/>
      <c r="Q60" s="239"/>
      <c r="R60" s="239"/>
      <c r="S60" s="239"/>
      <c r="T60" s="239"/>
      <c r="U60" s="239"/>
    </row>
    <row r="61" spans="1:21" s="196" customFormat="1" ht="15" customHeight="1">
      <c r="A61" s="239"/>
      <c r="B61" s="239"/>
      <c r="C61" s="239"/>
      <c r="D61" s="239"/>
      <c r="E61" s="239"/>
      <c r="F61" s="239"/>
      <c r="G61" s="239"/>
      <c r="H61" s="239"/>
      <c r="I61" s="239"/>
      <c r="J61" s="239"/>
      <c r="K61" s="239"/>
      <c r="L61" s="239"/>
      <c r="M61" s="239"/>
      <c r="N61" s="239"/>
      <c r="O61" s="239"/>
      <c r="P61" s="239"/>
      <c r="Q61" s="239"/>
      <c r="R61" s="239"/>
      <c r="S61" s="239"/>
      <c r="T61" s="239"/>
      <c r="U61" s="239"/>
    </row>
    <row r="62" spans="1:21" s="196" customFormat="1" ht="15" customHeight="1">
      <c r="A62" s="239"/>
      <c r="B62" s="239"/>
      <c r="C62" s="239"/>
      <c r="D62" s="239"/>
      <c r="E62" s="239"/>
      <c r="F62" s="239"/>
      <c r="G62" s="239"/>
      <c r="H62" s="239"/>
      <c r="I62" s="239"/>
      <c r="J62" s="239"/>
      <c r="K62" s="239"/>
      <c r="L62" s="239"/>
      <c r="M62" s="239"/>
      <c r="N62" s="239"/>
      <c r="O62" s="239"/>
      <c r="P62" s="239"/>
      <c r="Q62" s="239"/>
      <c r="R62" s="239"/>
      <c r="S62" s="239"/>
      <c r="T62" s="239"/>
      <c r="U62" s="239"/>
    </row>
    <row r="63" spans="1:21" s="196" customFormat="1" ht="15" customHeight="1">
      <c r="A63" s="239"/>
      <c r="B63" s="239"/>
      <c r="C63" s="239"/>
      <c r="D63" s="239"/>
      <c r="E63" s="239"/>
      <c r="F63" s="239"/>
      <c r="G63" s="239"/>
      <c r="H63" s="239"/>
      <c r="I63" s="239"/>
      <c r="J63" s="239"/>
      <c r="K63" s="239"/>
      <c r="L63" s="239"/>
      <c r="M63" s="239"/>
      <c r="N63" s="239"/>
      <c r="O63" s="239"/>
      <c r="P63" s="239"/>
      <c r="Q63" s="239"/>
      <c r="R63" s="239"/>
      <c r="S63" s="239"/>
      <c r="T63" s="239"/>
      <c r="U63" s="239"/>
    </row>
    <row r="64" spans="1:21" s="196" customFormat="1" ht="15" customHeight="1">
      <c r="A64" s="239"/>
      <c r="B64" s="239"/>
      <c r="C64" s="239"/>
      <c r="D64" s="239"/>
      <c r="E64" s="239"/>
      <c r="F64" s="239"/>
      <c r="G64" s="239"/>
      <c r="H64" s="239"/>
      <c r="I64" s="239"/>
      <c r="J64" s="239"/>
      <c r="K64" s="239"/>
      <c r="L64" s="239"/>
      <c r="M64" s="239"/>
      <c r="N64" s="239"/>
      <c r="O64" s="239"/>
      <c r="P64" s="239"/>
      <c r="Q64" s="239"/>
      <c r="R64" s="239"/>
      <c r="S64" s="239"/>
      <c r="T64" s="239"/>
      <c r="U64" s="239"/>
    </row>
    <row r="65" spans="1:21" s="196" customFormat="1" ht="15" customHeight="1">
      <c r="A65" s="239"/>
      <c r="B65" s="239"/>
      <c r="C65" s="239"/>
      <c r="D65" s="239"/>
      <c r="E65" s="239"/>
      <c r="F65" s="239"/>
      <c r="G65" s="239"/>
      <c r="H65" s="239"/>
      <c r="I65" s="239"/>
      <c r="J65" s="239"/>
      <c r="K65" s="239"/>
      <c r="L65" s="239"/>
      <c r="M65" s="239"/>
      <c r="N65" s="239"/>
      <c r="O65" s="239"/>
      <c r="P65" s="239"/>
      <c r="Q65" s="239"/>
      <c r="R65" s="239"/>
      <c r="S65" s="239"/>
      <c r="T65" s="239"/>
      <c r="U65" s="239"/>
    </row>
    <row r="66" spans="1:21" s="196" customFormat="1" ht="15" customHeight="1">
      <c r="A66" s="246" t="s">
        <v>211</v>
      </c>
      <c r="B66" s="239" t="s">
        <v>207</v>
      </c>
      <c r="C66" s="239"/>
      <c r="D66" s="239"/>
      <c r="E66" s="239"/>
      <c r="F66" s="239"/>
      <c r="G66" s="239"/>
      <c r="H66" s="239"/>
      <c r="I66" s="239"/>
      <c r="J66" s="239"/>
      <c r="K66" s="239"/>
      <c r="L66" s="239"/>
      <c r="M66" s="239"/>
      <c r="N66" s="239"/>
      <c r="O66" s="239"/>
      <c r="P66" s="239"/>
      <c r="Q66" s="239"/>
      <c r="R66" s="239"/>
      <c r="S66" s="239"/>
      <c r="T66" s="239"/>
      <c r="U66" s="239"/>
    </row>
    <row r="67" spans="1:21" s="196" customFormat="1" ht="7.5" customHeight="1">
      <c r="A67" s="246"/>
      <c r="B67" s="239"/>
      <c r="C67" s="239"/>
      <c r="D67" s="239"/>
      <c r="E67" s="239"/>
      <c r="F67" s="239"/>
      <c r="G67" s="239"/>
      <c r="H67" s="239"/>
      <c r="I67" s="239"/>
      <c r="J67" s="239"/>
      <c r="K67" s="239"/>
      <c r="L67" s="239"/>
      <c r="M67" s="239"/>
      <c r="N67" s="239"/>
      <c r="O67" s="239"/>
      <c r="P67" s="239"/>
      <c r="Q67" s="239"/>
      <c r="R67" s="239"/>
      <c r="S67" s="239"/>
      <c r="T67" s="239"/>
      <c r="U67" s="239"/>
    </row>
    <row r="68" spans="1:21" s="196" customFormat="1" ht="15" customHeight="1">
      <c r="A68" s="239"/>
      <c r="B68" s="239"/>
      <c r="C68" s="239"/>
      <c r="D68" s="239"/>
      <c r="E68" s="239"/>
      <c r="F68" s="239"/>
      <c r="G68" s="239"/>
      <c r="H68" s="239"/>
      <c r="I68" s="239"/>
      <c r="J68" s="239"/>
      <c r="K68" s="239"/>
      <c r="L68" s="239"/>
      <c r="M68" s="239"/>
      <c r="N68" s="239"/>
      <c r="O68" s="239"/>
      <c r="P68" s="239"/>
      <c r="Q68" s="239"/>
      <c r="R68" s="239"/>
      <c r="S68" s="239"/>
      <c r="T68" s="239"/>
      <c r="U68" s="239"/>
    </row>
    <row r="69" spans="1:21" s="196" customFormat="1" ht="15" customHeight="1">
      <c r="A69" s="239"/>
      <c r="B69" s="239"/>
      <c r="C69" s="239"/>
      <c r="D69" s="239"/>
      <c r="E69" s="239"/>
      <c r="F69" s="239"/>
      <c r="G69" s="239"/>
      <c r="H69" s="239"/>
      <c r="I69" s="239"/>
      <c r="J69" s="239"/>
      <c r="K69" s="239"/>
      <c r="L69" s="239"/>
      <c r="M69" s="239"/>
      <c r="N69" s="239"/>
      <c r="O69" s="239"/>
      <c r="P69" s="239"/>
      <c r="Q69" s="239"/>
      <c r="R69" s="239"/>
      <c r="S69" s="239"/>
      <c r="T69" s="239"/>
      <c r="U69" s="239"/>
    </row>
    <row r="70" spans="1:21" s="196" customFormat="1" ht="15" customHeight="1">
      <c r="A70" s="239"/>
      <c r="B70" s="239"/>
      <c r="C70" s="239"/>
      <c r="D70" s="239"/>
      <c r="E70" s="239"/>
      <c r="F70" s="239"/>
      <c r="G70" s="239"/>
      <c r="H70" s="239"/>
      <c r="I70" s="239"/>
      <c r="J70" s="239"/>
      <c r="K70" s="239"/>
      <c r="L70" s="239"/>
      <c r="M70" s="239"/>
      <c r="N70" s="239"/>
      <c r="O70" s="239"/>
      <c r="P70" s="239"/>
      <c r="Q70" s="239"/>
      <c r="R70" s="239"/>
      <c r="S70" s="239"/>
      <c r="T70" s="239"/>
      <c r="U70" s="239"/>
    </row>
    <row r="71" spans="1:21" s="196" customFormat="1" ht="15" customHeight="1">
      <c r="A71" s="239"/>
      <c r="B71" s="239"/>
      <c r="C71" s="239"/>
      <c r="D71" s="239"/>
      <c r="E71" s="239"/>
      <c r="F71" s="239"/>
      <c r="G71" s="239"/>
      <c r="H71" s="239"/>
      <c r="I71" s="239"/>
      <c r="J71" s="239"/>
      <c r="K71" s="239"/>
      <c r="L71" s="239"/>
      <c r="M71" s="239"/>
      <c r="N71" s="239"/>
      <c r="O71" s="239"/>
      <c r="P71" s="239"/>
      <c r="Q71" s="239"/>
      <c r="R71" s="239"/>
      <c r="S71" s="239"/>
      <c r="T71" s="239"/>
      <c r="U71" s="239"/>
    </row>
    <row r="72" spans="1:21" s="196" customFormat="1" ht="15" customHeight="1">
      <c r="A72" s="239"/>
      <c r="B72" s="239"/>
      <c r="C72" s="239"/>
      <c r="D72" s="239"/>
      <c r="E72" s="239"/>
      <c r="F72" s="239"/>
      <c r="G72" s="239"/>
      <c r="H72" s="239"/>
      <c r="I72" s="239"/>
      <c r="J72" s="239"/>
      <c r="K72" s="239"/>
      <c r="L72" s="239"/>
      <c r="M72" s="239"/>
      <c r="N72" s="239"/>
      <c r="O72" s="239"/>
      <c r="P72" s="239"/>
      <c r="Q72" s="239"/>
      <c r="R72" s="239"/>
      <c r="S72" s="239"/>
      <c r="T72" s="239"/>
      <c r="U72" s="239"/>
    </row>
    <row r="73" spans="1:21" s="196" customFormat="1" ht="15" customHeight="1">
      <c r="A73" s="239"/>
      <c r="B73" s="239"/>
      <c r="C73" s="239"/>
      <c r="D73" s="239"/>
      <c r="E73" s="239"/>
      <c r="F73" s="239"/>
      <c r="G73" s="239"/>
      <c r="H73" s="239"/>
      <c r="I73" s="239"/>
      <c r="J73" s="239"/>
      <c r="K73" s="239"/>
      <c r="L73" s="239"/>
      <c r="M73" s="239"/>
      <c r="N73" s="239"/>
      <c r="O73" s="239"/>
      <c r="P73" s="239"/>
      <c r="Q73" s="239"/>
      <c r="R73" s="239"/>
      <c r="S73" s="239"/>
      <c r="T73" s="239"/>
      <c r="U73" s="239"/>
    </row>
    <row r="74" spans="1:21" s="196" customFormat="1" ht="15" customHeight="1">
      <c r="A74" s="239"/>
      <c r="B74" s="239"/>
      <c r="C74" s="239"/>
      <c r="D74" s="239"/>
      <c r="E74" s="239"/>
      <c r="F74" s="239"/>
      <c r="G74" s="239"/>
      <c r="H74" s="239"/>
      <c r="I74" s="239"/>
      <c r="J74" s="239"/>
      <c r="K74" s="239"/>
      <c r="L74" s="239"/>
      <c r="M74" s="239"/>
      <c r="N74" s="239"/>
      <c r="O74" s="239"/>
      <c r="P74" s="239"/>
      <c r="Q74" s="239"/>
      <c r="R74" s="239"/>
      <c r="S74" s="239"/>
      <c r="T74" s="239"/>
      <c r="U74" s="239"/>
    </row>
    <row r="75" spans="1:21" s="196" customFormat="1" ht="15" customHeight="1">
      <c r="A75" s="239"/>
      <c r="B75" s="239"/>
      <c r="C75" s="239"/>
      <c r="D75" s="239"/>
      <c r="E75" s="239"/>
      <c r="F75" s="239"/>
      <c r="G75" s="239"/>
      <c r="H75" s="239"/>
      <c r="I75" s="239"/>
      <c r="J75" s="239"/>
      <c r="K75" s="239"/>
      <c r="L75" s="239"/>
      <c r="M75" s="239"/>
      <c r="N75" s="239"/>
      <c r="O75" s="239"/>
      <c r="P75" s="239"/>
      <c r="Q75" s="239"/>
      <c r="R75" s="239"/>
      <c r="S75" s="239"/>
      <c r="T75" s="239"/>
      <c r="U75" s="239"/>
    </row>
    <row r="76" spans="1:21" s="196" customFormat="1" ht="15" customHeight="1">
      <c r="A76" s="239"/>
      <c r="B76" s="239"/>
      <c r="C76" s="239"/>
      <c r="D76" s="239"/>
      <c r="E76" s="239"/>
      <c r="F76" s="239"/>
      <c r="G76" s="239"/>
      <c r="H76" s="239"/>
      <c r="I76" s="239"/>
      <c r="J76" s="239"/>
      <c r="K76" s="239"/>
      <c r="L76" s="239"/>
      <c r="M76" s="239"/>
      <c r="N76" s="239"/>
      <c r="O76" s="239"/>
      <c r="P76" s="239"/>
      <c r="Q76" s="239"/>
      <c r="R76" s="239"/>
      <c r="S76" s="239"/>
      <c r="T76" s="239"/>
      <c r="U76" s="239"/>
    </row>
    <row r="77" spans="1:21" s="196" customFormat="1" ht="18.75" customHeight="1">
      <c r="A77" s="234"/>
      <c r="B77" s="247"/>
      <c r="C77" s="247"/>
      <c r="D77" s="247"/>
      <c r="E77" s="248"/>
      <c r="F77" s="248"/>
      <c r="G77" s="248"/>
      <c r="H77" s="248"/>
      <c r="I77" s="248"/>
      <c r="J77" s="248"/>
      <c r="K77" s="248"/>
      <c r="L77" s="248"/>
      <c r="M77" s="248"/>
      <c r="N77" s="248"/>
      <c r="O77" s="248"/>
      <c r="P77" s="248"/>
      <c r="Q77" s="248"/>
      <c r="R77" s="248"/>
      <c r="S77" s="248"/>
      <c r="T77" s="248"/>
      <c r="U77" s="248"/>
    </row>
    <row r="78" spans="1:21" s="196" customFormat="1" ht="18.75" customHeight="1">
      <c r="A78" s="234"/>
      <c r="B78" s="247"/>
      <c r="C78" s="247"/>
      <c r="D78" s="247"/>
      <c r="E78" s="248"/>
      <c r="F78" s="248"/>
      <c r="G78" s="248"/>
      <c r="H78" s="248"/>
      <c r="I78" s="248"/>
      <c r="J78" s="248"/>
      <c r="K78" s="248"/>
      <c r="L78" s="248"/>
      <c r="M78" s="248"/>
      <c r="N78" s="248"/>
      <c r="O78" s="248"/>
      <c r="P78" s="248"/>
      <c r="Q78" s="248"/>
      <c r="R78" s="248"/>
      <c r="S78" s="248"/>
      <c r="T78" s="248"/>
      <c r="U78" s="248"/>
    </row>
    <row r="79" spans="1:21" s="37" customFormat="1" ht="23.25" customHeight="1" thickBot="1">
      <c r="A79" s="221" t="s">
        <v>205</v>
      </c>
      <c r="B79" s="222"/>
      <c r="C79" s="222"/>
      <c r="D79" s="222"/>
      <c r="E79" s="222"/>
      <c r="F79" s="222"/>
      <c r="G79" s="222"/>
      <c r="H79" s="222"/>
      <c r="I79" s="222"/>
      <c r="J79" s="222"/>
      <c r="K79" s="222"/>
      <c r="L79" s="222"/>
      <c r="M79" s="222"/>
      <c r="N79" s="222"/>
      <c r="O79" s="222"/>
      <c r="P79" s="222"/>
      <c r="Q79" s="222"/>
      <c r="R79" s="222"/>
      <c r="S79" s="222"/>
      <c r="T79" s="222"/>
      <c r="U79" s="222"/>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4" t="s">
        <v>190</v>
      </c>
      <c r="B81" s="240"/>
      <c r="C81" s="240"/>
      <c r="D81" s="240"/>
      <c r="E81" s="240"/>
      <c r="F81" s="240"/>
      <c r="G81" s="240"/>
      <c r="H81" s="240"/>
      <c r="I81" s="240"/>
      <c r="J81" s="240"/>
      <c r="K81" s="240"/>
      <c r="L81" s="240"/>
      <c r="M81" s="240"/>
      <c r="N81" s="240"/>
      <c r="O81" s="240"/>
      <c r="P81" s="240"/>
      <c r="Q81" s="240"/>
      <c r="R81" s="240"/>
      <c r="S81" s="240"/>
      <c r="T81" s="240"/>
      <c r="U81" s="241"/>
    </row>
    <row r="82" spans="1:21" s="194" customFormat="1" ht="7.5" customHeight="1">
      <c r="A82" s="228"/>
      <c r="B82" s="92"/>
      <c r="C82" s="92"/>
      <c r="D82" s="92"/>
      <c r="E82" s="92"/>
      <c r="F82" s="92"/>
      <c r="G82" s="92"/>
      <c r="H82" s="92"/>
      <c r="I82" s="92"/>
      <c r="J82" s="92"/>
      <c r="K82" s="92"/>
      <c r="L82" s="92"/>
      <c r="M82" s="92"/>
      <c r="N82" s="92"/>
      <c r="O82" s="92"/>
      <c r="P82" s="92"/>
      <c r="Q82" s="92"/>
      <c r="R82" s="92"/>
      <c r="S82" s="92"/>
      <c r="T82" s="92"/>
      <c r="U82" s="229"/>
    </row>
    <row r="83" spans="1:21" s="195" customFormat="1" ht="15" customHeight="1">
      <c r="A83" s="230" t="s">
        <v>191</v>
      </c>
      <c r="B83" s="231"/>
      <c r="C83" s="231"/>
      <c r="D83" s="231"/>
      <c r="E83" s="231"/>
      <c r="F83" s="231"/>
      <c r="G83" s="231"/>
      <c r="H83" s="231"/>
      <c r="I83" s="231"/>
      <c r="J83" s="231"/>
      <c r="K83" s="231"/>
      <c r="L83" s="231"/>
      <c r="M83" s="231"/>
      <c r="N83" s="231"/>
      <c r="O83" s="231"/>
      <c r="P83" s="231"/>
      <c r="Q83" s="231"/>
      <c r="R83" s="231"/>
      <c r="S83" s="231"/>
      <c r="T83" s="231"/>
      <c r="U83" s="232"/>
    </row>
    <row r="84" spans="1:21" s="195" customFormat="1" ht="15" customHeight="1">
      <c r="A84" s="230" t="s">
        <v>192</v>
      </c>
      <c r="B84" s="231"/>
      <c r="C84" s="231"/>
      <c r="D84" s="231"/>
      <c r="E84" s="231"/>
      <c r="F84" s="231"/>
      <c r="G84" s="231"/>
      <c r="H84" s="231"/>
      <c r="I84" s="231"/>
      <c r="J84" s="231"/>
      <c r="K84" s="231"/>
      <c r="L84" s="231"/>
      <c r="M84" s="231"/>
      <c r="N84" s="231"/>
      <c r="O84" s="231"/>
      <c r="P84" s="231"/>
      <c r="Q84" s="231"/>
      <c r="R84" s="231"/>
      <c r="S84" s="231"/>
      <c r="T84" s="231"/>
      <c r="U84" s="232"/>
    </row>
    <row r="85" spans="1:21" s="195" customFormat="1" ht="7.5" customHeight="1">
      <c r="A85" s="230"/>
      <c r="B85" s="231"/>
      <c r="C85" s="231"/>
      <c r="D85" s="231"/>
      <c r="E85" s="248"/>
      <c r="F85" s="248"/>
      <c r="G85" s="248"/>
      <c r="H85" s="248"/>
      <c r="I85" s="248"/>
      <c r="J85" s="248"/>
      <c r="K85" s="248"/>
      <c r="L85" s="248"/>
      <c r="M85" s="248"/>
      <c r="N85" s="248"/>
      <c r="O85" s="248"/>
      <c r="P85" s="248"/>
      <c r="Q85" s="248"/>
      <c r="R85" s="248"/>
      <c r="S85" s="248"/>
      <c r="T85" s="248"/>
      <c r="U85" s="249"/>
    </row>
    <row r="86" spans="1:21" s="195" customFormat="1" ht="18.75" customHeight="1">
      <c r="A86" s="230"/>
      <c r="B86" s="342" t="s">
        <v>193</v>
      </c>
      <c r="C86" s="343"/>
      <c r="D86" s="344"/>
      <c r="E86" s="248"/>
      <c r="F86" s="316" t="s">
        <v>344</v>
      </c>
      <c r="G86" s="317"/>
      <c r="H86" s="317"/>
      <c r="I86" s="317"/>
      <c r="J86" s="317"/>
      <c r="K86" s="317"/>
      <c r="L86" s="317"/>
      <c r="M86" s="317"/>
      <c r="N86" s="317"/>
      <c r="O86" s="317"/>
      <c r="P86" s="317"/>
      <c r="Q86" s="317"/>
      <c r="R86" s="317"/>
      <c r="S86" s="318"/>
      <c r="T86" s="250"/>
      <c r="U86" s="251"/>
    </row>
    <row r="87" spans="1:21" s="195" customFormat="1" ht="7.5" customHeight="1">
      <c r="A87" s="230"/>
      <c r="B87" s="94"/>
      <c r="C87" s="94"/>
      <c r="D87" s="94"/>
      <c r="E87" s="248"/>
      <c r="F87" s="252"/>
      <c r="G87" s="253"/>
      <c r="H87" s="253"/>
      <c r="I87" s="253"/>
      <c r="J87" s="253"/>
      <c r="K87" s="253"/>
      <c r="L87" s="253"/>
      <c r="M87" s="253"/>
      <c r="N87" s="253"/>
      <c r="O87" s="253"/>
      <c r="P87" s="253"/>
      <c r="Q87" s="253"/>
      <c r="R87" s="253"/>
      <c r="S87" s="253"/>
      <c r="T87" s="253"/>
      <c r="U87" s="254"/>
    </row>
    <row r="88" spans="1:21" s="195" customFormat="1" ht="18.75" customHeight="1">
      <c r="A88" s="230"/>
      <c r="B88" s="342" t="s">
        <v>194</v>
      </c>
      <c r="C88" s="343"/>
      <c r="D88" s="344"/>
      <c r="E88" s="248"/>
      <c r="F88" s="319" t="s">
        <v>345</v>
      </c>
      <c r="G88" s="317"/>
      <c r="H88" s="317"/>
      <c r="I88" s="317"/>
      <c r="J88" s="317"/>
      <c r="K88" s="317"/>
      <c r="L88" s="317"/>
      <c r="M88" s="317"/>
      <c r="N88" s="317"/>
      <c r="O88" s="317"/>
      <c r="P88" s="317"/>
      <c r="Q88" s="317"/>
      <c r="R88" s="317"/>
      <c r="S88" s="318"/>
      <c r="T88" s="255"/>
      <c r="U88" s="249"/>
    </row>
    <row r="89" spans="1:21" ht="11.25" customHeight="1">
      <c r="A89" s="242"/>
      <c r="B89" s="256"/>
      <c r="C89" s="256"/>
      <c r="D89" s="256"/>
      <c r="E89" s="257"/>
      <c r="F89" s="257"/>
      <c r="G89" s="257"/>
      <c r="H89" s="257"/>
      <c r="I89" s="257"/>
      <c r="J89" s="257"/>
      <c r="K89" s="257"/>
      <c r="L89" s="257"/>
      <c r="M89" s="257"/>
      <c r="N89" s="257"/>
      <c r="O89" s="257"/>
      <c r="P89" s="257"/>
      <c r="Q89" s="257"/>
      <c r="R89" s="257"/>
      <c r="S89" s="257"/>
      <c r="T89" s="257"/>
      <c r="U89" s="258"/>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4" t="s">
        <v>195</v>
      </c>
      <c r="B91" s="240"/>
      <c r="C91" s="240"/>
      <c r="D91" s="240"/>
      <c r="E91" s="240"/>
      <c r="F91" s="240"/>
      <c r="G91" s="240"/>
      <c r="H91" s="240"/>
      <c r="I91" s="240"/>
      <c r="J91" s="240"/>
      <c r="K91" s="240"/>
      <c r="L91" s="240"/>
      <c r="M91" s="240"/>
      <c r="N91" s="240"/>
      <c r="O91" s="240"/>
      <c r="P91" s="240"/>
      <c r="Q91" s="240"/>
      <c r="R91" s="240"/>
      <c r="S91" s="240"/>
      <c r="T91" s="240"/>
      <c r="U91" s="241"/>
    </row>
    <row r="92" spans="1:21" ht="11.25" customHeight="1">
      <c r="A92" s="228"/>
      <c r="B92" s="92"/>
      <c r="C92" s="92"/>
      <c r="D92" s="92"/>
      <c r="E92" s="92"/>
      <c r="F92" s="92"/>
      <c r="G92" s="92"/>
      <c r="H92" s="92"/>
      <c r="I92" s="92"/>
      <c r="J92" s="92"/>
      <c r="K92" s="92"/>
      <c r="L92" s="92"/>
      <c r="M92" s="92"/>
      <c r="N92" s="92"/>
      <c r="O92" s="92"/>
      <c r="P92" s="92"/>
      <c r="Q92" s="92"/>
      <c r="R92" s="92"/>
      <c r="S92" s="92"/>
      <c r="T92" s="92"/>
      <c r="U92" s="229"/>
    </row>
    <row r="93" spans="1:21" ht="18.75" customHeight="1">
      <c r="A93" s="230"/>
      <c r="B93" s="347" t="s">
        <v>196</v>
      </c>
      <c r="C93" s="348"/>
      <c r="D93" s="348"/>
      <c r="E93" s="348"/>
      <c r="F93" s="349"/>
      <c r="G93" s="6"/>
      <c r="H93" s="347" t="s">
        <v>197</v>
      </c>
      <c r="I93" s="348"/>
      <c r="J93" s="348"/>
      <c r="K93" s="348"/>
      <c r="L93" s="349"/>
      <c r="M93" s="6"/>
      <c r="N93" s="347" t="s">
        <v>198</v>
      </c>
      <c r="O93" s="348"/>
      <c r="P93" s="348"/>
      <c r="Q93" s="348"/>
      <c r="R93" s="349"/>
      <c r="S93" s="6"/>
      <c r="T93" s="6"/>
      <c r="U93" s="249"/>
    </row>
    <row r="94" spans="1:21" s="197" customFormat="1" ht="18" customHeight="1">
      <c r="A94" s="259"/>
      <c r="B94" s="345" t="s">
        <v>199</v>
      </c>
      <c r="C94" s="346"/>
      <c r="D94" s="346"/>
      <c r="E94" s="332" t="s">
        <v>212</v>
      </c>
      <c r="F94" s="333"/>
      <c r="G94" s="5"/>
      <c r="H94" s="345" t="s">
        <v>199</v>
      </c>
      <c r="I94" s="346"/>
      <c r="J94" s="346"/>
      <c r="K94" s="332" t="s">
        <v>26</v>
      </c>
      <c r="L94" s="333"/>
      <c r="M94" s="5"/>
      <c r="N94" s="345" t="s">
        <v>199</v>
      </c>
      <c r="O94" s="346"/>
      <c r="P94" s="346"/>
      <c r="Q94" s="332" t="s">
        <v>213</v>
      </c>
      <c r="R94" s="333"/>
      <c r="S94" s="5"/>
      <c r="T94" s="5"/>
      <c r="U94" s="260"/>
    </row>
    <row r="95" spans="1:21" s="197" customFormat="1" ht="18" customHeight="1">
      <c r="A95" s="259"/>
      <c r="B95" s="334" t="s">
        <v>200</v>
      </c>
      <c r="C95" s="335"/>
      <c r="D95" s="335"/>
      <c r="E95" s="336" t="s">
        <v>213</v>
      </c>
      <c r="F95" s="337"/>
      <c r="G95" s="5"/>
      <c r="H95" s="334" t="s">
        <v>200</v>
      </c>
      <c r="I95" s="335"/>
      <c r="J95" s="335"/>
      <c r="K95" s="336" t="s">
        <v>214</v>
      </c>
      <c r="L95" s="337"/>
      <c r="M95" s="5"/>
      <c r="N95" s="334" t="s">
        <v>200</v>
      </c>
      <c r="O95" s="335"/>
      <c r="P95" s="335"/>
      <c r="Q95" s="336" t="s">
        <v>343</v>
      </c>
      <c r="R95" s="337"/>
      <c r="S95" s="5"/>
      <c r="T95" s="5"/>
      <c r="U95" s="260"/>
    </row>
    <row r="96" spans="1:21" ht="18" customHeight="1">
      <c r="A96" s="230"/>
      <c r="B96" s="328" t="s">
        <v>201</v>
      </c>
      <c r="C96" s="329"/>
      <c r="D96" s="329"/>
      <c r="E96" s="330" t="s">
        <v>212</v>
      </c>
      <c r="F96" s="331"/>
      <c r="G96" s="6"/>
      <c r="H96" s="328" t="s">
        <v>201</v>
      </c>
      <c r="I96" s="329"/>
      <c r="J96" s="329"/>
      <c r="K96" s="330" t="s">
        <v>212</v>
      </c>
      <c r="L96" s="331"/>
      <c r="M96" s="6"/>
      <c r="N96" s="328" t="s">
        <v>201</v>
      </c>
      <c r="O96" s="329"/>
      <c r="P96" s="329"/>
      <c r="Q96" s="330" t="s">
        <v>213</v>
      </c>
      <c r="R96" s="331"/>
      <c r="S96" s="6"/>
      <c r="T96" s="6"/>
      <c r="U96" s="249"/>
    </row>
    <row r="97" spans="1:21" ht="2.25" customHeight="1">
      <c r="A97" s="230"/>
      <c r="B97" s="6"/>
      <c r="C97" s="6"/>
      <c r="D97" s="6"/>
      <c r="E97" s="248"/>
      <c r="F97" s="6"/>
      <c r="G97" s="6"/>
      <c r="H97" s="6"/>
      <c r="I97" s="6"/>
      <c r="J97" s="248"/>
      <c r="K97" s="248"/>
      <c r="L97" s="248"/>
      <c r="M97" s="248"/>
      <c r="N97" s="248"/>
      <c r="O97" s="248"/>
      <c r="P97" s="248"/>
      <c r="Q97" s="248"/>
      <c r="R97" s="248"/>
      <c r="S97" s="6"/>
      <c r="T97" s="6"/>
      <c r="U97" s="249"/>
    </row>
    <row r="98" spans="1:21" ht="15" customHeight="1">
      <c r="A98" s="230"/>
      <c r="B98" s="132" t="s">
        <v>202</v>
      </c>
      <c r="C98" s="94"/>
      <c r="D98" s="94"/>
      <c r="E98" s="248"/>
      <c r="F98" s="261" t="s">
        <v>215</v>
      </c>
      <c r="G98" s="6"/>
      <c r="H98" s="6"/>
      <c r="I98" s="6"/>
      <c r="J98" s="6"/>
      <c r="K98" s="6"/>
      <c r="L98" s="248"/>
      <c r="M98" s="248"/>
      <c r="N98" s="248"/>
      <c r="O98" s="248"/>
      <c r="P98" s="248"/>
      <c r="Q98" s="248"/>
      <c r="R98" s="248"/>
      <c r="S98" s="248"/>
      <c r="T98" s="248"/>
      <c r="U98" s="249"/>
    </row>
    <row r="99" spans="1:21" ht="11.25" customHeight="1">
      <c r="A99" s="242"/>
      <c r="B99" s="256"/>
      <c r="C99" s="256"/>
      <c r="D99" s="256"/>
      <c r="E99" s="257"/>
      <c r="F99" s="257"/>
      <c r="G99" s="257"/>
      <c r="H99" s="257"/>
      <c r="I99" s="257"/>
      <c r="J99" s="257"/>
      <c r="K99" s="257"/>
      <c r="L99" s="257"/>
      <c r="M99" s="257"/>
      <c r="N99" s="257"/>
      <c r="O99" s="257"/>
      <c r="P99" s="257"/>
      <c r="Q99" s="257"/>
      <c r="R99" s="257"/>
      <c r="S99" s="257"/>
      <c r="T99" s="257"/>
      <c r="U99" s="258"/>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4" t="s">
        <v>216</v>
      </c>
      <c r="B101" s="240"/>
      <c r="C101" s="240"/>
      <c r="D101" s="240"/>
      <c r="E101" s="240"/>
      <c r="F101" s="240"/>
      <c r="G101" s="240"/>
      <c r="H101" s="240"/>
      <c r="I101" s="240"/>
      <c r="J101" s="240"/>
      <c r="K101" s="240"/>
      <c r="L101" s="240"/>
      <c r="M101" s="240"/>
      <c r="N101" s="240"/>
      <c r="O101" s="240"/>
      <c r="P101" s="240"/>
      <c r="Q101" s="240"/>
      <c r="R101" s="240"/>
      <c r="S101" s="240"/>
      <c r="T101" s="240"/>
      <c r="U101" s="241"/>
    </row>
    <row r="102" spans="1:21" ht="11.25" customHeight="1">
      <c r="A102" s="228"/>
      <c r="B102" s="92"/>
      <c r="C102" s="92"/>
      <c r="D102" s="92"/>
      <c r="E102" s="92"/>
      <c r="F102" s="92"/>
      <c r="G102" s="92"/>
      <c r="H102" s="92"/>
      <c r="I102" s="92"/>
      <c r="J102" s="92"/>
      <c r="K102" s="92"/>
      <c r="L102" s="92"/>
      <c r="M102" s="92"/>
      <c r="N102" s="92"/>
      <c r="O102" s="92"/>
      <c r="P102" s="92"/>
      <c r="Q102" s="92"/>
      <c r="R102" s="92"/>
      <c r="S102" s="92"/>
      <c r="T102" s="92"/>
      <c r="U102" s="229"/>
    </row>
    <row r="103" spans="1:21" s="196" customFormat="1" ht="15" customHeight="1">
      <c r="A103" s="262"/>
      <c r="B103" s="247" t="s">
        <v>217</v>
      </c>
      <c r="C103" s="247"/>
      <c r="D103" s="247"/>
      <c r="E103" s="247"/>
      <c r="F103" s="247"/>
      <c r="G103" s="247"/>
      <c r="H103" s="247"/>
      <c r="I103" s="247"/>
      <c r="J103" s="247"/>
      <c r="K103" s="247"/>
      <c r="L103" s="247"/>
      <c r="M103" s="247"/>
      <c r="N103" s="247"/>
      <c r="O103" s="247"/>
      <c r="P103" s="247"/>
      <c r="Q103" s="247"/>
      <c r="R103" s="247"/>
      <c r="S103" s="247"/>
      <c r="T103" s="247"/>
      <c r="U103" s="263"/>
    </row>
    <row r="104" spans="1:21" s="196" customFormat="1" ht="15" customHeight="1">
      <c r="A104" s="262"/>
      <c r="B104" s="247" t="s">
        <v>218</v>
      </c>
      <c r="C104" s="247"/>
      <c r="D104" s="247"/>
      <c r="E104" s="247" t="s">
        <v>219</v>
      </c>
      <c r="F104" s="247"/>
      <c r="G104" s="247"/>
      <c r="H104" s="247"/>
      <c r="I104" s="247"/>
      <c r="J104" s="247"/>
      <c r="K104" s="247"/>
      <c r="L104" s="247"/>
      <c r="M104" s="247"/>
      <c r="N104" s="247"/>
      <c r="O104" s="247"/>
      <c r="P104" s="247"/>
      <c r="Q104" s="247"/>
      <c r="R104" s="247"/>
      <c r="S104" s="247"/>
      <c r="T104" s="247"/>
      <c r="U104" s="263"/>
    </row>
    <row r="105" spans="1:21" ht="7.5" customHeight="1">
      <c r="A105" s="228"/>
      <c r="B105" s="92"/>
      <c r="C105" s="92"/>
      <c r="D105" s="92"/>
      <c r="E105" s="92"/>
      <c r="F105" s="92"/>
      <c r="G105" s="92"/>
      <c r="H105" s="92"/>
      <c r="I105" s="92"/>
      <c r="J105" s="92"/>
      <c r="K105" s="92"/>
      <c r="L105" s="92"/>
      <c r="M105" s="92"/>
      <c r="N105" s="92"/>
      <c r="O105" s="92"/>
      <c r="P105" s="92"/>
      <c r="Q105" s="92"/>
      <c r="R105" s="92"/>
      <c r="S105" s="92"/>
      <c r="T105" s="92"/>
      <c r="U105" s="229"/>
    </row>
    <row r="106" spans="1:21" ht="21.75" customHeight="1">
      <c r="A106" s="228"/>
      <c r="B106" s="264" t="s">
        <v>220</v>
      </c>
      <c r="C106" s="265"/>
      <c r="D106" s="265" t="s">
        <v>221</v>
      </c>
      <c r="E106" s="265"/>
      <c r="F106" s="320" t="s">
        <v>341</v>
      </c>
      <c r="G106" s="321"/>
      <c r="H106" s="321"/>
      <c r="I106" s="321"/>
      <c r="J106" s="321"/>
      <c r="K106" s="322" t="s">
        <v>222</v>
      </c>
      <c r="L106" s="322"/>
      <c r="M106" s="325" t="s">
        <v>342</v>
      </c>
      <c r="N106" s="325"/>
      <c r="O106" s="325"/>
      <c r="P106" s="325"/>
      <c r="Q106" s="325"/>
      <c r="R106" s="325"/>
      <c r="S106" s="266"/>
      <c r="T106" s="92"/>
      <c r="U106" s="229"/>
    </row>
    <row r="107" spans="1:21" ht="3.75" customHeight="1">
      <c r="A107" s="228"/>
      <c r="B107" s="228"/>
      <c r="C107" s="92"/>
      <c r="D107" s="245"/>
      <c r="E107" s="245"/>
      <c r="F107" s="245"/>
      <c r="G107" s="245"/>
      <c r="H107" s="92"/>
      <c r="I107" s="92"/>
      <c r="J107" s="92"/>
      <c r="K107" s="323"/>
      <c r="L107" s="323"/>
      <c r="M107" s="326"/>
      <c r="N107" s="326"/>
      <c r="O107" s="326"/>
      <c r="P107" s="326"/>
      <c r="Q107" s="326"/>
      <c r="R107" s="326"/>
      <c r="S107" s="229"/>
      <c r="T107" s="92"/>
      <c r="U107" s="229"/>
    </row>
    <row r="108" spans="1:21" ht="21.75" customHeight="1">
      <c r="A108" s="228"/>
      <c r="B108" s="267"/>
      <c r="C108" s="268"/>
      <c r="D108" s="268" t="s">
        <v>223</v>
      </c>
      <c r="E108" s="268"/>
      <c r="F108" s="268" t="s">
        <v>224</v>
      </c>
      <c r="G108" s="268"/>
      <c r="H108" s="268"/>
      <c r="I108" s="268"/>
      <c r="J108" s="268"/>
      <c r="K108" s="324"/>
      <c r="L108" s="324"/>
      <c r="M108" s="327"/>
      <c r="N108" s="327"/>
      <c r="O108" s="327"/>
      <c r="P108" s="327"/>
      <c r="Q108" s="327"/>
      <c r="R108" s="327"/>
      <c r="S108" s="269"/>
      <c r="T108" s="92"/>
      <c r="U108" s="229"/>
    </row>
    <row r="109" spans="1:21" ht="11.25" customHeight="1">
      <c r="A109" s="242"/>
      <c r="B109" s="256"/>
      <c r="C109" s="256"/>
      <c r="D109" s="256"/>
      <c r="E109" s="257"/>
      <c r="F109" s="257"/>
      <c r="G109" s="257"/>
      <c r="H109" s="257"/>
      <c r="I109" s="257"/>
      <c r="J109" s="257"/>
      <c r="K109" s="257"/>
      <c r="L109" s="257"/>
      <c r="M109" s="257"/>
      <c r="N109" s="257"/>
      <c r="O109" s="257"/>
      <c r="P109" s="257"/>
      <c r="Q109" s="257"/>
      <c r="R109" s="257"/>
      <c r="S109" s="257"/>
      <c r="T109" s="257"/>
      <c r="U109" s="258"/>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Q95:R95"/>
    <mergeCell ref="B94:D94"/>
    <mergeCell ref="E94:F94"/>
    <mergeCell ref="H94:J94"/>
    <mergeCell ref="K94:L94"/>
    <mergeCell ref="N94:P94"/>
    <mergeCell ref="Q96:R96"/>
    <mergeCell ref="Q94:R94"/>
    <mergeCell ref="B95:D95"/>
    <mergeCell ref="E95:F95"/>
    <mergeCell ref="H95:J95"/>
    <mergeCell ref="K95:L95"/>
    <mergeCell ref="N95:P95"/>
    <mergeCell ref="F86:S86"/>
    <mergeCell ref="F88:S88"/>
    <mergeCell ref="F106:J106"/>
    <mergeCell ref="K106:L108"/>
    <mergeCell ref="M106:R108"/>
    <mergeCell ref="B96:D96"/>
    <mergeCell ref="E96:F96"/>
    <mergeCell ref="H96:J96"/>
    <mergeCell ref="K96:L96"/>
    <mergeCell ref="N96:P96"/>
  </mergeCells>
  <hyperlinks>
    <hyperlink ref="F88" r:id="rId1" display="scm@shigashakyo.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257</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43741</v>
      </c>
      <c r="F10" s="439"/>
      <c r="G10" s="439"/>
      <c r="H10" s="439"/>
      <c r="I10" s="440"/>
      <c r="J10" s="432" t="s">
        <v>30</v>
      </c>
      <c r="K10" s="376"/>
      <c r="L10" s="88">
        <v>1</v>
      </c>
      <c r="M10" s="441">
        <v>0.395833333333334</v>
      </c>
      <c r="N10" s="442"/>
      <c r="O10" s="442"/>
      <c r="P10" s="443"/>
      <c r="Q10" s="89" t="s">
        <v>1</v>
      </c>
      <c r="R10" s="441">
        <v>0.479166666666668</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v>43741</v>
      </c>
      <c r="F11" s="453"/>
      <c r="G11" s="453"/>
      <c r="H11" s="453"/>
      <c r="I11" s="454"/>
      <c r="J11" s="432"/>
      <c r="K11" s="376"/>
      <c r="L11" s="88">
        <v>2</v>
      </c>
      <c r="M11" s="435">
        <v>0.520833333333335</v>
      </c>
      <c r="N11" s="436"/>
      <c r="O11" s="436"/>
      <c r="P11" s="437"/>
      <c r="Q11" s="89" t="s">
        <v>1</v>
      </c>
      <c r="R11" s="435">
        <v>0.697916666666671</v>
      </c>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337</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t="s">
        <v>337</v>
      </c>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4" s="75" customFormat="1" ht="41.25" customHeight="1">
      <c r="A19" s="77"/>
      <c r="B19" s="104" t="s">
        <v>36</v>
      </c>
      <c r="C19" s="489" t="s">
        <v>308</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F19" s="105" t="s">
        <v>329</v>
      </c>
      <c r="AG19" s="106">
        <v>0.3333333333333333</v>
      </c>
      <c r="AH19" s="107"/>
      <c r="AI19" s="108"/>
      <c r="AJ19" s="109"/>
      <c r="AK19" s="110"/>
      <c r="AL19" s="111"/>
      <c r="AM19" s="110"/>
      <c r="AN19" s="288"/>
      <c r="AP19" s="292"/>
      <c r="AQ19" s="292"/>
      <c r="AR19" s="292"/>
      <c r="AS19" s="292"/>
      <c r="AT19" s="292"/>
      <c r="AU19" s="292"/>
      <c r="AV19" s="292"/>
      <c r="AW19" s="292"/>
      <c r="AX19" s="292"/>
      <c r="AY19" s="292"/>
      <c r="AZ19" s="292"/>
      <c r="BA19" s="292"/>
      <c r="BB19" s="292"/>
    </row>
    <row r="20" spans="1:54" s="75" customFormat="1" ht="41.25" customHeight="1">
      <c r="A20" s="77"/>
      <c r="B20" s="104" t="s">
        <v>37</v>
      </c>
      <c r="C20" s="489" t="s">
        <v>309</v>
      </c>
      <c r="D20" s="490"/>
      <c r="E20" s="490"/>
      <c r="F20" s="490"/>
      <c r="G20" s="490"/>
      <c r="H20" s="490"/>
      <c r="I20" s="490"/>
      <c r="J20" s="490"/>
      <c r="K20" s="490"/>
      <c r="L20" s="490"/>
      <c r="M20" s="490"/>
      <c r="N20" s="490"/>
      <c r="O20" s="490"/>
      <c r="P20" s="416"/>
      <c r="Q20" s="417"/>
      <c r="R20" s="418"/>
      <c r="S20" s="486"/>
      <c r="T20" s="417"/>
      <c r="U20" s="487"/>
      <c r="V20" s="488"/>
      <c r="W20" s="488"/>
      <c r="X20" s="488"/>
      <c r="Y20" s="477"/>
      <c r="Z20" s="477"/>
      <c r="AA20" s="477"/>
      <c r="AB20" s="477"/>
      <c r="AC20" s="478"/>
      <c r="AD20" s="77"/>
      <c r="AF20" s="314" t="s">
        <v>330</v>
      </c>
      <c r="AG20" s="106">
        <v>0.3368055555555556</v>
      </c>
      <c r="AH20" s="107">
        <v>4</v>
      </c>
      <c r="AI20" s="108" t="s">
        <v>331</v>
      </c>
      <c r="AJ20" s="109" t="s">
        <v>48</v>
      </c>
      <c r="AK20" s="108" t="s">
        <v>55</v>
      </c>
      <c r="AL20" s="112" t="s">
        <v>56</v>
      </c>
      <c r="AM20" s="108" t="s">
        <v>57</v>
      </c>
      <c r="AN20" s="289" t="s">
        <v>58</v>
      </c>
      <c r="AP20" s="292"/>
      <c r="AQ20" s="292"/>
      <c r="AR20" s="292"/>
      <c r="AS20" s="292"/>
      <c r="AT20" s="292"/>
      <c r="AU20" s="292"/>
      <c r="AV20" s="292"/>
      <c r="AW20" s="292"/>
      <c r="AX20" s="292"/>
      <c r="AY20" s="292"/>
      <c r="AZ20" s="292"/>
      <c r="BA20" s="292"/>
      <c r="BB20" s="292"/>
    </row>
    <row r="21" spans="1:54" s="75" customFormat="1" ht="41.25" customHeight="1">
      <c r="A21" s="77"/>
      <c r="B21" s="104" t="s">
        <v>38</v>
      </c>
      <c r="C21" s="495" t="s">
        <v>310</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F21" s="83"/>
      <c r="AG21" s="106">
        <v>0.340277777777778</v>
      </c>
      <c r="AH21" s="113">
        <v>3</v>
      </c>
      <c r="AI21" s="114" t="s">
        <v>332</v>
      </c>
      <c r="AJ21" s="115" t="s">
        <v>333</v>
      </c>
      <c r="AK21" s="114" t="s">
        <v>59</v>
      </c>
      <c r="AL21" s="116" t="s">
        <v>60</v>
      </c>
      <c r="AM21" s="114" t="s">
        <v>61</v>
      </c>
      <c r="AN21" s="290" t="s">
        <v>62</v>
      </c>
      <c r="AP21" s="292"/>
      <c r="AQ21" s="292"/>
      <c r="AR21" s="292"/>
      <c r="AS21" s="292"/>
      <c r="AT21" s="292"/>
      <c r="AU21" s="292"/>
      <c r="AV21" s="292"/>
      <c r="AW21" s="292"/>
      <c r="AX21" s="292"/>
      <c r="AY21" s="292"/>
      <c r="AZ21" s="292"/>
      <c r="BA21" s="292"/>
      <c r="BB21" s="292"/>
    </row>
    <row r="22" spans="1:54" s="75" customFormat="1" ht="41.25" customHeight="1">
      <c r="A22" s="77"/>
      <c r="B22" s="104" t="s">
        <v>39</v>
      </c>
      <c r="C22" s="495" t="s">
        <v>311</v>
      </c>
      <c r="D22" s="496"/>
      <c r="E22" s="496"/>
      <c r="F22" s="496"/>
      <c r="G22" s="496"/>
      <c r="H22" s="496"/>
      <c r="I22" s="496"/>
      <c r="J22" s="496"/>
      <c r="K22" s="496"/>
      <c r="L22" s="496"/>
      <c r="M22" s="496"/>
      <c r="N22" s="496"/>
      <c r="O22" s="496"/>
      <c r="P22" s="416"/>
      <c r="Q22" s="417"/>
      <c r="R22" s="418"/>
      <c r="S22" s="486"/>
      <c r="T22" s="417"/>
      <c r="U22" s="487"/>
      <c r="V22" s="488"/>
      <c r="W22" s="488"/>
      <c r="X22" s="488"/>
      <c r="Y22" s="532"/>
      <c r="Z22" s="532"/>
      <c r="AA22" s="532"/>
      <c r="AB22" s="532"/>
      <c r="AC22" s="533"/>
      <c r="AD22" s="77"/>
      <c r="AF22" s="83"/>
      <c r="AG22" s="106">
        <v>0.34375</v>
      </c>
      <c r="AH22" s="113">
        <v>2</v>
      </c>
      <c r="AI22" s="114" t="s">
        <v>334</v>
      </c>
      <c r="AJ22" s="115" t="s">
        <v>333</v>
      </c>
      <c r="AK22" s="114" t="s">
        <v>63</v>
      </c>
      <c r="AL22" s="116" t="s">
        <v>64</v>
      </c>
      <c r="AM22" s="114" t="s">
        <v>65</v>
      </c>
      <c r="AN22" s="290" t="s">
        <v>66</v>
      </c>
      <c r="AP22" s="292"/>
      <c r="AQ22" s="292"/>
      <c r="AR22" s="292"/>
      <c r="AS22" s="292"/>
      <c r="AT22" s="292"/>
      <c r="AU22" s="292"/>
      <c r="AV22" s="292"/>
      <c r="AW22" s="292"/>
      <c r="AX22" s="292"/>
      <c r="AY22" s="292"/>
      <c r="AZ22" s="292"/>
      <c r="BA22" s="292"/>
      <c r="BB22" s="292"/>
    </row>
    <row r="23" spans="1:40" s="75" customFormat="1" ht="41.25" customHeight="1">
      <c r="A23" s="77"/>
      <c r="B23" s="104" t="s">
        <v>258</v>
      </c>
      <c r="C23" s="495" t="s">
        <v>312</v>
      </c>
      <c r="D23" s="496"/>
      <c r="E23" s="496"/>
      <c r="F23" s="496"/>
      <c r="G23" s="496"/>
      <c r="H23" s="496"/>
      <c r="I23" s="496"/>
      <c r="J23" s="496"/>
      <c r="K23" s="496"/>
      <c r="L23" s="496"/>
      <c r="M23" s="496"/>
      <c r="N23" s="496"/>
      <c r="O23" s="529"/>
      <c r="P23" s="416"/>
      <c r="Q23" s="417"/>
      <c r="R23" s="418"/>
      <c r="S23" s="486"/>
      <c r="T23" s="417"/>
      <c r="U23" s="487"/>
      <c r="V23" s="488"/>
      <c r="W23" s="488"/>
      <c r="X23" s="488"/>
      <c r="Y23" s="536"/>
      <c r="Z23" s="536"/>
      <c r="AA23" s="536"/>
      <c r="AB23" s="536"/>
      <c r="AC23" s="537"/>
      <c r="AD23" s="77"/>
      <c r="AF23" s="83"/>
      <c r="AG23" s="106">
        <v>0.347222222222222</v>
      </c>
      <c r="AH23" s="117">
        <v>1</v>
      </c>
      <c r="AI23" s="118" t="s">
        <v>335</v>
      </c>
      <c r="AJ23" s="101" t="s">
        <v>333</v>
      </c>
      <c r="AK23" s="118" t="s">
        <v>67</v>
      </c>
      <c r="AL23" s="119" t="s">
        <v>68</v>
      </c>
      <c r="AM23" s="118" t="s">
        <v>69</v>
      </c>
      <c r="AN23" s="291" t="s">
        <v>70</v>
      </c>
    </row>
    <row r="24" spans="1:40" s="75" customFormat="1" ht="41.25" customHeight="1">
      <c r="A24" s="77"/>
      <c r="B24" s="104" t="s">
        <v>259</v>
      </c>
      <c r="C24" s="495" t="s">
        <v>261</v>
      </c>
      <c r="D24" s="496"/>
      <c r="E24" s="496"/>
      <c r="F24" s="496"/>
      <c r="G24" s="496"/>
      <c r="H24" s="496"/>
      <c r="I24" s="496"/>
      <c r="J24" s="496"/>
      <c r="K24" s="496"/>
      <c r="L24" s="496"/>
      <c r="M24" s="496"/>
      <c r="N24" s="496"/>
      <c r="O24" s="529"/>
      <c r="P24" s="416"/>
      <c r="Q24" s="417"/>
      <c r="R24" s="418"/>
      <c r="S24" s="486"/>
      <c r="T24" s="417"/>
      <c r="U24" s="487"/>
      <c r="V24" s="488"/>
      <c r="W24" s="488"/>
      <c r="X24" s="488"/>
      <c r="Y24" s="538"/>
      <c r="Z24" s="538"/>
      <c r="AA24" s="538"/>
      <c r="AB24" s="538"/>
      <c r="AC24" s="539"/>
      <c r="AD24" s="77"/>
      <c r="AF24" s="83"/>
      <c r="AG24" s="106">
        <v>0.350694444444445</v>
      </c>
      <c r="AH24" s="120"/>
      <c r="AI24" s="83"/>
      <c r="AJ24" s="83"/>
      <c r="AK24" s="120"/>
      <c r="AL24" s="83"/>
      <c r="AM24" s="120"/>
      <c r="AN24" s="120"/>
    </row>
    <row r="25" spans="1:40" s="75" customFormat="1" ht="41.25" customHeight="1" thickBot="1">
      <c r="A25" s="77"/>
      <c r="B25" s="104" t="s">
        <v>260</v>
      </c>
      <c r="C25" s="495" t="s">
        <v>313</v>
      </c>
      <c r="D25" s="496"/>
      <c r="E25" s="496"/>
      <c r="F25" s="496"/>
      <c r="G25" s="496"/>
      <c r="H25" s="496"/>
      <c r="I25" s="496"/>
      <c r="J25" s="496"/>
      <c r="K25" s="496"/>
      <c r="L25" s="496"/>
      <c r="M25" s="496"/>
      <c r="N25" s="496"/>
      <c r="O25" s="529"/>
      <c r="P25" s="419"/>
      <c r="Q25" s="420"/>
      <c r="R25" s="421"/>
      <c r="S25" s="422"/>
      <c r="T25" s="420"/>
      <c r="U25" s="423"/>
      <c r="V25" s="494"/>
      <c r="W25" s="494"/>
      <c r="X25" s="494"/>
      <c r="Y25" s="534"/>
      <c r="Z25" s="534"/>
      <c r="AA25" s="534"/>
      <c r="AB25" s="534"/>
      <c r="AC25" s="535"/>
      <c r="AD25" s="77"/>
      <c r="AF25" s="83"/>
      <c r="AG25" s="106">
        <v>0.3541666666666667</v>
      </c>
      <c r="AH25" s="120"/>
      <c r="AI25" s="83"/>
      <c r="AJ25" s="83"/>
      <c r="AK25" s="120"/>
      <c r="AL25" s="83"/>
      <c r="AM25" s="120"/>
      <c r="AN25" s="120"/>
    </row>
    <row r="26" spans="1:40" s="75" customFormat="1" ht="41.25" customHeight="1">
      <c r="A26" s="77"/>
      <c r="B26" s="121"/>
      <c r="C26" s="495"/>
      <c r="D26" s="496"/>
      <c r="E26" s="496"/>
      <c r="F26" s="496"/>
      <c r="G26" s="496"/>
      <c r="H26" s="496"/>
      <c r="I26" s="496"/>
      <c r="J26" s="496"/>
      <c r="K26" s="496"/>
      <c r="L26" s="496"/>
      <c r="M26" s="496"/>
      <c r="N26" s="496"/>
      <c r="O26" s="496"/>
      <c r="P26" s="493"/>
      <c r="Q26" s="491"/>
      <c r="R26" s="491"/>
      <c r="S26" s="491"/>
      <c r="T26" s="491"/>
      <c r="U26" s="492"/>
      <c r="V26" s="491"/>
      <c r="W26" s="491"/>
      <c r="X26" s="491"/>
      <c r="Y26" s="525"/>
      <c r="Z26" s="525"/>
      <c r="AA26" s="525"/>
      <c r="AB26" s="525"/>
      <c r="AC26" s="525"/>
      <c r="AD26" s="77"/>
      <c r="AF26" s="83"/>
      <c r="AG26" s="106">
        <v>0.357638888888889</v>
      </c>
      <c r="AH26" s="120"/>
      <c r="AI26" s="83"/>
      <c r="AJ26" s="83"/>
      <c r="AK26" s="120"/>
      <c r="AL26" s="83"/>
      <c r="AM26" s="120"/>
      <c r="AN26" s="120"/>
    </row>
    <row r="27" spans="1:40" s="75" customFormat="1" ht="41.25" customHeight="1">
      <c r="A27" s="77"/>
      <c r="B27" s="294"/>
      <c r="C27" s="530"/>
      <c r="D27" s="531"/>
      <c r="E27" s="531"/>
      <c r="F27" s="531"/>
      <c r="G27" s="531"/>
      <c r="H27" s="531"/>
      <c r="I27" s="531"/>
      <c r="J27" s="531"/>
      <c r="K27" s="531"/>
      <c r="L27" s="531"/>
      <c r="M27" s="531"/>
      <c r="N27" s="531"/>
      <c r="O27" s="531"/>
      <c r="P27" s="407"/>
      <c r="Q27" s="408"/>
      <c r="R27" s="408"/>
      <c r="S27" s="408"/>
      <c r="T27" s="408"/>
      <c r="U27" s="409"/>
      <c r="V27" s="408"/>
      <c r="W27" s="408"/>
      <c r="X27" s="408"/>
      <c r="Y27" s="525"/>
      <c r="Z27" s="525"/>
      <c r="AA27" s="525"/>
      <c r="AB27" s="525"/>
      <c r="AC27" s="525"/>
      <c r="AD27" s="77"/>
      <c r="AF27" s="83"/>
      <c r="AG27" s="106">
        <v>0.361111111111111</v>
      </c>
      <c r="AH27" s="83"/>
      <c r="AI27" s="83"/>
      <c r="AJ27" s="83"/>
      <c r="AK27" s="120"/>
      <c r="AL27" s="83"/>
      <c r="AM27" s="120"/>
      <c r="AN27" s="120"/>
    </row>
    <row r="28" spans="1:40" s="75" customFormat="1" ht="41.25" customHeight="1">
      <c r="A28" s="77"/>
      <c r="B28" s="121"/>
      <c r="C28" s="495"/>
      <c r="D28" s="496"/>
      <c r="E28" s="496"/>
      <c r="F28" s="496"/>
      <c r="G28" s="496"/>
      <c r="H28" s="496"/>
      <c r="I28" s="496"/>
      <c r="J28" s="496"/>
      <c r="K28" s="496"/>
      <c r="L28" s="496"/>
      <c r="M28" s="496"/>
      <c r="N28" s="496"/>
      <c r="O28" s="496"/>
      <c r="P28" s="407"/>
      <c r="Q28" s="408"/>
      <c r="R28" s="408"/>
      <c r="S28" s="408"/>
      <c r="T28" s="408"/>
      <c r="U28" s="409"/>
      <c r="V28" s="408"/>
      <c r="W28" s="408"/>
      <c r="X28" s="408"/>
      <c r="Y28" s="525"/>
      <c r="Z28" s="525"/>
      <c r="AA28" s="525"/>
      <c r="AB28" s="525"/>
      <c r="AC28" s="525"/>
      <c r="AD28" s="77"/>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0" s="75" customFormat="1" ht="15.75" customHeight="1">
      <c r="A33" s="77"/>
      <c r="B33" s="123"/>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F33" s="83"/>
      <c r="AG33" s="106">
        <v>0.381944444444445</v>
      </c>
      <c r="AH33" s="83"/>
      <c r="AI33" s="83"/>
      <c r="AJ33" s="83"/>
      <c r="AK33" s="83"/>
      <c r="AL33" s="83"/>
      <c r="AM33" s="83"/>
      <c r="AN33" s="83"/>
    </row>
    <row r="34" spans="1:44"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6">
        <v>0.385416666666667</v>
      </c>
      <c r="AO34" s="75"/>
      <c r="AP34" s="75"/>
      <c r="AQ34" s="75"/>
      <c r="AR34" s="75"/>
    </row>
    <row r="35" spans="1:44"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F35" s="28"/>
      <c r="AG35" s="106">
        <v>0.38888888888889</v>
      </c>
      <c r="AH35" s="28"/>
      <c r="AI35" s="28"/>
      <c r="AJ35" s="28"/>
      <c r="AK35" s="28"/>
      <c r="AL35" s="28"/>
      <c r="AM35" s="28"/>
      <c r="AN35" s="28"/>
      <c r="AO35" s="75"/>
      <c r="AP35" s="75"/>
      <c r="AQ35" s="75"/>
      <c r="AR35" s="75"/>
    </row>
    <row r="36" spans="1:44" s="83" customFormat="1" ht="15.75" customHeight="1">
      <c r="A36" s="77"/>
      <c r="B36" s="123"/>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75"/>
      <c r="AF36" s="28"/>
      <c r="AG36" s="106">
        <v>0.392361111111112</v>
      </c>
      <c r="AH36" s="28"/>
      <c r="AI36" s="28"/>
      <c r="AJ36" s="28"/>
      <c r="AK36" s="28"/>
      <c r="AL36" s="28"/>
      <c r="AM36" s="28"/>
      <c r="AN36" s="28"/>
      <c r="AO36" s="75"/>
      <c r="AP36" s="75"/>
      <c r="AQ36" s="75"/>
      <c r="AR36" s="75"/>
    </row>
    <row r="37" spans="1:44" s="83" customFormat="1" ht="15.75" customHeight="1">
      <c r="A37" s="77"/>
      <c r="B37" s="123"/>
      <c r="C37" s="77"/>
      <c r="D37" s="77"/>
      <c r="E37" s="77"/>
      <c r="F37" s="77"/>
      <c r="G37" s="77"/>
      <c r="H37" s="77"/>
      <c r="I37" s="77"/>
      <c r="J37" s="77"/>
      <c r="K37" s="77"/>
      <c r="L37" s="77"/>
      <c r="P37" s="77"/>
      <c r="Q37" s="77"/>
      <c r="R37" s="77"/>
      <c r="S37" s="77"/>
      <c r="T37" s="77"/>
      <c r="U37" s="77"/>
      <c r="V37" s="77"/>
      <c r="W37" s="77"/>
      <c r="X37" s="77"/>
      <c r="Y37" s="77"/>
      <c r="Z37" s="77"/>
      <c r="AA37" s="77"/>
      <c r="AB37" s="77"/>
      <c r="AC37" s="77"/>
      <c r="AD37" s="77"/>
      <c r="AE37" s="124"/>
      <c r="AF37" s="28"/>
      <c r="AG37" s="106">
        <v>0.395833333333334</v>
      </c>
      <c r="AH37" s="28"/>
      <c r="AI37" s="28"/>
      <c r="AJ37" s="28"/>
      <c r="AK37" s="28"/>
      <c r="AL37" s="28"/>
      <c r="AM37" s="28"/>
      <c r="AN37" s="28"/>
      <c r="AO37" s="75"/>
      <c r="AP37" s="75"/>
      <c r="AQ37" s="75"/>
      <c r="AR37" s="75"/>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77"/>
      <c r="D42" s="77"/>
      <c r="E42" s="77"/>
      <c r="F42" s="77"/>
      <c r="G42" s="77"/>
      <c r="H42" s="77"/>
      <c r="I42" s="77"/>
      <c r="J42" s="77"/>
      <c r="K42" s="77"/>
      <c r="L42" s="77"/>
      <c r="M42" s="83"/>
      <c r="N42" s="83"/>
      <c r="O42" s="83"/>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106">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0.763888888888894</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0.791666666666672</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106"/>
    </row>
  </sheetData>
  <sheetProtection/>
  <mergeCells count="87">
    <mergeCell ref="V25:X25"/>
    <mergeCell ref="P24:R24"/>
    <mergeCell ref="S24:U24"/>
    <mergeCell ref="C21:O21"/>
    <mergeCell ref="C22:O22"/>
    <mergeCell ref="C23:O23"/>
    <mergeCell ref="C24:O24"/>
    <mergeCell ref="C25:O25"/>
    <mergeCell ref="P22:R22"/>
    <mergeCell ref="P21:R21"/>
    <mergeCell ref="Y16:AC17"/>
    <mergeCell ref="Y18:AC18"/>
    <mergeCell ref="Y23:AC23"/>
    <mergeCell ref="Y24:AC24"/>
    <mergeCell ref="Y21:AC21"/>
    <mergeCell ref="S22:U22"/>
    <mergeCell ref="V22:X22"/>
    <mergeCell ref="V18:X18"/>
    <mergeCell ref="S16:U17"/>
    <mergeCell ref="S21:U21"/>
    <mergeCell ref="P26:R26"/>
    <mergeCell ref="V24:X24"/>
    <mergeCell ref="P23:R23"/>
    <mergeCell ref="S23:U23"/>
    <mergeCell ref="V23:X23"/>
    <mergeCell ref="Y25:AC25"/>
    <mergeCell ref="V26:X26"/>
    <mergeCell ref="Y26:AC26"/>
    <mergeCell ref="S26:U26"/>
    <mergeCell ref="P25:R25"/>
    <mergeCell ref="Y22:AC22"/>
    <mergeCell ref="Y19:AC19"/>
    <mergeCell ref="Y20:AC20"/>
    <mergeCell ref="Y29:AC29"/>
    <mergeCell ref="S29:U29"/>
    <mergeCell ref="V29:X29"/>
    <mergeCell ref="S20:U20"/>
    <mergeCell ref="V20:X20"/>
    <mergeCell ref="V21:X21"/>
    <mergeCell ref="S25:U25"/>
    <mergeCell ref="B31:AC31"/>
    <mergeCell ref="B32:AC32"/>
    <mergeCell ref="S28:U28"/>
    <mergeCell ref="V28:X28"/>
    <mergeCell ref="C28:O28"/>
    <mergeCell ref="C29:O29"/>
    <mergeCell ref="P28:R28"/>
    <mergeCell ref="P29:R29"/>
    <mergeCell ref="Y28:AC28"/>
    <mergeCell ref="C20:O20"/>
    <mergeCell ref="V16:X17"/>
    <mergeCell ref="B16:O17"/>
    <mergeCell ref="P16:R17"/>
    <mergeCell ref="B18:O18"/>
    <mergeCell ref="P18:R18"/>
    <mergeCell ref="S18:U18"/>
    <mergeCell ref="P20:R20"/>
    <mergeCell ref="V19:X19"/>
    <mergeCell ref="Y10:AC11"/>
    <mergeCell ref="B3:AC3"/>
    <mergeCell ref="B6:C6"/>
    <mergeCell ref="D6:AC6"/>
    <mergeCell ref="B7:C7"/>
    <mergeCell ref="D7:AC7"/>
    <mergeCell ref="R11:U11"/>
    <mergeCell ref="B10:C11"/>
    <mergeCell ref="E10:I10"/>
    <mergeCell ref="B13:C14"/>
    <mergeCell ref="E13:U13"/>
    <mergeCell ref="V13:X14"/>
    <mergeCell ref="E11:I11"/>
    <mergeCell ref="M11:P11"/>
    <mergeCell ref="C19:O19"/>
    <mergeCell ref="J10:K11"/>
    <mergeCell ref="P19:R19"/>
    <mergeCell ref="S19:U19"/>
    <mergeCell ref="V10:X11"/>
    <mergeCell ref="C27:O27"/>
    <mergeCell ref="P27:R27"/>
    <mergeCell ref="S27:U27"/>
    <mergeCell ref="V27:X27"/>
    <mergeCell ref="Y27:AC27"/>
    <mergeCell ref="M10:P10"/>
    <mergeCell ref="R10:U10"/>
    <mergeCell ref="Y13:AC14"/>
    <mergeCell ref="E14:U14"/>
    <mergeCell ref="C26:O26"/>
  </mergeCells>
  <dataValidations count="2">
    <dataValidation type="list" allowBlank="1" showInputMessage="1" showErrorMessage="1" sqref="V19:V25 P19:P25 S19:S25 P26:X29">
      <formula1>$AH$19:$AH$23</formula1>
    </dataValidation>
    <dataValidation type="list" allowBlank="1" showInputMessage="1" showErrorMessage="1" sqref="M10 M11:P11 R10 R11:U11">
      <formula1>$AG$17:$AG$152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526" t="s">
        <v>262</v>
      </c>
      <c r="E7" s="526"/>
      <c r="F7" s="526"/>
      <c r="G7" s="526"/>
      <c r="H7" s="526"/>
      <c r="I7" s="526"/>
      <c r="J7" s="526"/>
      <c r="K7" s="526"/>
      <c r="L7" s="526"/>
      <c r="M7" s="526"/>
      <c r="N7" s="526"/>
      <c r="O7" s="526"/>
      <c r="P7" s="526"/>
      <c r="Q7" s="526"/>
      <c r="R7" s="526"/>
      <c r="S7" s="526"/>
      <c r="T7" s="526"/>
      <c r="U7" s="526"/>
      <c r="V7" s="526"/>
      <c r="W7" s="526"/>
      <c r="X7" s="526"/>
      <c r="Y7" s="526"/>
      <c r="Z7" s="526"/>
      <c r="AA7" s="526"/>
      <c r="AB7" s="526"/>
      <c r="AC7" s="52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43787</v>
      </c>
      <c r="F10" s="439"/>
      <c r="G10" s="439"/>
      <c r="H10" s="439"/>
      <c r="I10" s="440"/>
      <c r="J10" s="432" t="s">
        <v>30</v>
      </c>
      <c r="K10" s="376"/>
      <c r="L10" s="88">
        <v>1</v>
      </c>
      <c r="M10" s="441">
        <v>0.395833333333334</v>
      </c>
      <c r="N10" s="442"/>
      <c r="O10" s="442"/>
      <c r="P10" s="443"/>
      <c r="Q10" s="89" t="s">
        <v>1</v>
      </c>
      <c r="R10" s="441">
        <v>0.479166666666668</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v>43796</v>
      </c>
      <c r="F11" s="453"/>
      <c r="G11" s="453"/>
      <c r="H11" s="453"/>
      <c r="I11" s="454"/>
      <c r="J11" s="432"/>
      <c r="K11" s="376"/>
      <c r="L11" s="88">
        <v>2</v>
      </c>
      <c r="M11" s="435">
        <v>0.520833333333335</v>
      </c>
      <c r="N11" s="436"/>
      <c r="O11" s="436"/>
      <c r="P11" s="437"/>
      <c r="Q11" s="89" t="s">
        <v>1</v>
      </c>
      <c r="R11" s="435">
        <v>0.697916666666671</v>
      </c>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340</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t="s">
        <v>340</v>
      </c>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544"/>
      <c r="Z18" s="545"/>
      <c r="AA18" s="545"/>
      <c r="AB18" s="545"/>
      <c r="AC18" s="545"/>
      <c r="AD18" s="77"/>
      <c r="AF18" s="97" t="s">
        <v>13</v>
      </c>
      <c r="AG18" s="97" t="s">
        <v>31</v>
      </c>
      <c r="AH18" s="313"/>
      <c r="AI18" s="311" t="s">
        <v>44</v>
      </c>
      <c r="AJ18" s="312"/>
      <c r="AK18" s="311" t="s">
        <v>34</v>
      </c>
      <c r="AL18" s="312"/>
      <c r="AM18" s="311" t="s">
        <v>43</v>
      </c>
      <c r="AN18" s="312"/>
    </row>
    <row r="19" spans="1:40" s="75" customFormat="1" ht="41.25" customHeight="1">
      <c r="A19" s="77"/>
      <c r="B19" s="104" t="s">
        <v>36</v>
      </c>
      <c r="C19" s="489" t="s">
        <v>314</v>
      </c>
      <c r="D19" s="490"/>
      <c r="E19" s="490"/>
      <c r="F19" s="490"/>
      <c r="G19" s="490"/>
      <c r="H19" s="490"/>
      <c r="I19" s="490"/>
      <c r="J19" s="490"/>
      <c r="K19" s="490"/>
      <c r="L19" s="490"/>
      <c r="M19" s="490"/>
      <c r="N19" s="490"/>
      <c r="O19" s="490"/>
      <c r="P19" s="457"/>
      <c r="Q19" s="414"/>
      <c r="R19" s="458"/>
      <c r="S19" s="413"/>
      <c r="T19" s="414"/>
      <c r="U19" s="415"/>
      <c r="V19" s="485"/>
      <c r="W19" s="485"/>
      <c r="X19" s="485"/>
      <c r="Y19" s="540"/>
      <c r="Z19" s="540"/>
      <c r="AA19" s="540"/>
      <c r="AB19" s="540"/>
      <c r="AC19" s="541"/>
      <c r="AD19" s="77"/>
      <c r="AF19" s="105" t="s">
        <v>329</v>
      </c>
      <c r="AG19" s="106">
        <v>0.3333333333333333</v>
      </c>
      <c r="AH19" s="107"/>
      <c r="AI19" s="108"/>
      <c r="AJ19" s="109"/>
      <c r="AK19" s="110"/>
      <c r="AL19" s="111"/>
      <c r="AM19" s="110"/>
      <c r="AN19" s="288"/>
    </row>
    <row r="20" spans="1:40" s="75" customFormat="1" ht="41.25" customHeight="1">
      <c r="A20" s="77"/>
      <c r="B20" s="104" t="s">
        <v>228</v>
      </c>
      <c r="C20" s="495" t="s">
        <v>315</v>
      </c>
      <c r="D20" s="496"/>
      <c r="E20" s="496"/>
      <c r="F20" s="496"/>
      <c r="G20" s="496"/>
      <c r="H20" s="496"/>
      <c r="I20" s="496"/>
      <c r="J20" s="496"/>
      <c r="K20" s="496"/>
      <c r="L20" s="496"/>
      <c r="M20" s="496"/>
      <c r="N20" s="496"/>
      <c r="O20" s="496"/>
      <c r="P20" s="416"/>
      <c r="Q20" s="417"/>
      <c r="R20" s="418"/>
      <c r="S20" s="486"/>
      <c r="T20" s="417"/>
      <c r="U20" s="487"/>
      <c r="V20" s="488"/>
      <c r="W20" s="488"/>
      <c r="X20" s="488"/>
      <c r="Y20" s="542"/>
      <c r="Z20" s="542"/>
      <c r="AA20" s="542"/>
      <c r="AB20" s="542"/>
      <c r="AC20" s="543"/>
      <c r="AD20" s="77"/>
      <c r="AF20" s="314" t="s">
        <v>330</v>
      </c>
      <c r="AG20" s="106">
        <v>0.3368055555555556</v>
      </c>
      <c r="AH20" s="107">
        <v>4</v>
      </c>
      <c r="AI20" s="108" t="s">
        <v>331</v>
      </c>
      <c r="AJ20" s="109" t="s">
        <v>48</v>
      </c>
      <c r="AK20" s="108" t="s">
        <v>55</v>
      </c>
      <c r="AL20" s="112" t="s">
        <v>56</v>
      </c>
      <c r="AM20" s="108" t="s">
        <v>57</v>
      </c>
      <c r="AN20" s="289" t="s">
        <v>58</v>
      </c>
    </row>
    <row r="21" spans="1:40" s="75" customFormat="1" ht="41.25" customHeight="1">
      <c r="A21" s="77"/>
      <c r="B21" s="104" t="s">
        <v>229</v>
      </c>
      <c r="C21" s="495" t="s">
        <v>316</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F21" s="83"/>
      <c r="AG21" s="106">
        <v>0.340277777777778</v>
      </c>
      <c r="AH21" s="113">
        <v>3</v>
      </c>
      <c r="AI21" s="114" t="s">
        <v>332</v>
      </c>
      <c r="AJ21" s="115" t="s">
        <v>333</v>
      </c>
      <c r="AK21" s="114" t="s">
        <v>59</v>
      </c>
      <c r="AL21" s="116" t="s">
        <v>60</v>
      </c>
      <c r="AM21" s="114" t="s">
        <v>61</v>
      </c>
      <c r="AN21" s="290" t="s">
        <v>62</v>
      </c>
    </row>
    <row r="22" spans="1:40" s="75" customFormat="1" ht="41.25" customHeight="1">
      <c r="A22" s="77"/>
      <c r="B22" s="104" t="s">
        <v>230</v>
      </c>
      <c r="C22" s="495" t="s">
        <v>317</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F22" s="83"/>
      <c r="AG22" s="106">
        <v>0.34375</v>
      </c>
      <c r="AH22" s="113">
        <v>2</v>
      </c>
      <c r="AI22" s="114" t="s">
        <v>334</v>
      </c>
      <c r="AJ22" s="115" t="s">
        <v>333</v>
      </c>
      <c r="AK22" s="114" t="s">
        <v>63</v>
      </c>
      <c r="AL22" s="116" t="s">
        <v>64</v>
      </c>
      <c r="AM22" s="114" t="s">
        <v>65</v>
      </c>
      <c r="AN22" s="290" t="s">
        <v>66</v>
      </c>
    </row>
    <row r="23" spans="1:40" s="75" customFormat="1" ht="41.25" customHeight="1" thickBot="1">
      <c r="A23" s="77"/>
      <c r="B23" s="104" t="s">
        <v>231</v>
      </c>
      <c r="C23" s="495" t="s">
        <v>318</v>
      </c>
      <c r="D23" s="496"/>
      <c r="E23" s="496"/>
      <c r="F23" s="496"/>
      <c r="G23" s="496"/>
      <c r="H23" s="496"/>
      <c r="I23" s="496"/>
      <c r="J23" s="496"/>
      <c r="K23" s="496"/>
      <c r="L23" s="496"/>
      <c r="M23" s="496"/>
      <c r="N23" s="496"/>
      <c r="O23" s="496"/>
      <c r="P23" s="419"/>
      <c r="Q23" s="420"/>
      <c r="R23" s="421"/>
      <c r="S23" s="422"/>
      <c r="T23" s="420"/>
      <c r="U23" s="423"/>
      <c r="V23" s="494"/>
      <c r="W23" s="494"/>
      <c r="X23" s="494"/>
      <c r="Y23" s="520"/>
      <c r="Z23" s="520"/>
      <c r="AA23" s="520"/>
      <c r="AB23" s="520"/>
      <c r="AC23" s="521"/>
      <c r="AD23" s="77"/>
      <c r="AF23" s="83"/>
      <c r="AG23" s="106">
        <v>0.347222222222222</v>
      </c>
      <c r="AH23" s="117">
        <v>1</v>
      </c>
      <c r="AI23" s="118" t="s">
        <v>335</v>
      </c>
      <c r="AJ23" s="101" t="s">
        <v>333</v>
      </c>
      <c r="AK23" s="118" t="s">
        <v>67</v>
      </c>
      <c r="AL23" s="119" t="s">
        <v>68</v>
      </c>
      <c r="AM23" s="118" t="s">
        <v>69</v>
      </c>
      <c r="AN23" s="291" t="s">
        <v>70</v>
      </c>
    </row>
    <row r="24" spans="1:40" s="75" customFormat="1" ht="41.25" customHeight="1">
      <c r="A24" s="77"/>
      <c r="B24" s="104"/>
      <c r="C24" s="495"/>
      <c r="D24" s="496"/>
      <c r="E24" s="496"/>
      <c r="F24" s="496"/>
      <c r="G24" s="496"/>
      <c r="H24" s="496"/>
      <c r="I24" s="496"/>
      <c r="J24" s="496"/>
      <c r="K24" s="496"/>
      <c r="L24" s="496"/>
      <c r="M24" s="496"/>
      <c r="N24" s="496"/>
      <c r="O24" s="496"/>
      <c r="P24" s="493"/>
      <c r="Q24" s="491"/>
      <c r="R24" s="491"/>
      <c r="S24" s="491"/>
      <c r="T24" s="491"/>
      <c r="U24" s="492"/>
      <c r="V24" s="491"/>
      <c r="W24" s="491"/>
      <c r="X24" s="491"/>
      <c r="Y24" s="410"/>
      <c r="Z24" s="410"/>
      <c r="AA24" s="410"/>
      <c r="AB24" s="410"/>
      <c r="AC24" s="410"/>
      <c r="AD24" s="77"/>
      <c r="AF24" s="83"/>
      <c r="AG24" s="106">
        <v>0.350694444444445</v>
      </c>
      <c r="AH24" s="120"/>
      <c r="AI24" s="83"/>
      <c r="AJ24" s="83"/>
      <c r="AK24" s="120"/>
      <c r="AL24" s="83"/>
      <c r="AM24" s="120"/>
      <c r="AN24" s="120"/>
    </row>
    <row r="25" spans="1:40" s="75" customFormat="1" ht="41.25" customHeight="1">
      <c r="A25" s="77"/>
      <c r="B25" s="104"/>
      <c r="C25" s="495"/>
      <c r="D25" s="496"/>
      <c r="E25" s="496"/>
      <c r="F25" s="496"/>
      <c r="G25" s="496"/>
      <c r="H25" s="496"/>
      <c r="I25" s="496"/>
      <c r="J25" s="496"/>
      <c r="K25" s="496"/>
      <c r="L25" s="496"/>
      <c r="M25" s="496"/>
      <c r="N25" s="496"/>
      <c r="O25" s="496"/>
      <c r="P25" s="407"/>
      <c r="Q25" s="408"/>
      <c r="R25" s="408"/>
      <c r="S25" s="408"/>
      <c r="T25" s="408"/>
      <c r="U25" s="409"/>
      <c r="V25" s="408"/>
      <c r="W25" s="408"/>
      <c r="X25" s="408"/>
      <c r="Y25" s="410"/>
      <c r="Z25" s="410"/>
      <c r="AA25" s="410"/>
      <c r="AB25" s="410"/>
      <c r="AC25" s="410"/>
      <c r="AD25" s="77"/>
      <c r="AF25" s="83"/>
      <c r="AG25" s="106">
        <v>0.3541666666666667</v>
      </c>
      <c r="AH25" s="120"/>
      <c r="AI25" s="83"/>
      <c r="AJ25" s="83"/>
      <c r="AK25" s="120"/>
      <c r="AL25" s="83"/>
      <c r="AM25" s="120"/>
      <c r="AN25" s="120"/>
    </row>
    <row r="26" spans="1:40" s="75" customFormat="1" ht="41.25" customHeight="1">
      <c r="A26" s="77"/>
      <c r="B26" s="121"/>
      <c r="C26" s="495"/>
      <c r="D26" s="496"/>
      <c r="E26" s="496"/>
      <c r="F26" s="496"/>
      <c r="G26" s="496"/>
      <c r="H26" s="496"/>
      <c r="I26" s="496"/>
      <c r="J26" s="496"/>
      <c r="K26" s="496"/>
      <c r="L26" s="496"/>
      <c r="M26" s="496"/>
      <c r="N26" s="496"/>
      <c r="O26" s="496"/>
      <c r="P26" s="407"/>
      <c r="Q26" s="408"/>
      <c r="R26" s="408"/>
      <c r="S26" s="408"/>
      <c r="T26" s="408"/>
      <c r="U26" s="409"/>
      <c r="V26" s="408"/>
      <c r="W26" s="408"/>
      <c r="X26" s="408"/>
      <c r="Y26" s="410"/>
      <c r="Z26" s="410"/>
      <c r="AA26" s="410"/>
      <c r="AB26" s="410"/>
      <c r="AC26" s="410"/>
      <c r="AD26" s="77"/>
      <c r="AF26" s="83"/>
      <c r="AG26" s="106">
        <v>0.357638888888889</v>
      </c>
      <c r="AH26" s="120"/>
      <c r="AI26" s="83"/>
      <c r="AJ26" s="83"/>
      <c r="AK26" s="120"/>
      <c r="AL26" s="83"/>
      <c r="AM26" s="120"/>
      <c r="AN26" s="120"/>
    </row>
    <row r="27" spans="1:40" s="75" customFormat="1" ht="41.25" customHeight="1">
      <c r="A27" s="77"/>
      <c r="B27" s="104"/>
      <c r="C27" s="495"/>
      <c r="D27" s="496"/>
      <c r="E27" s="496"/>
      <c r="F27" s="496"/>
      <c r="G27" s="496"/>
      <c r="H27" s="496"/>
      <c r="I27" s="496"/>
      <c r="J27" s="496"/>
      <c r="K27" s="496"/>
      <c r="L27" s="496"/>
      <c r="M27" s="496"/>
      <c r="N27" s="496"/>
      <c r="O27" s="496"/>
      <c r="P27" s="407"/>
      <c r="Q27" s="408"/>
      <c r="R27" s="408"/>
      <c r="S27" s="408"/>
      <c r="T27" s="408"/>
      <c r="U27" s="409"/>
      <c r="V27" s="408"/>
      <c r="W27" s="408"/>
      <c r="X27" s="408"/>
      <c r="Y27" s="410"/>
      <c r="Z27" s="410"/>
      <c r="AA27" s="410"/>
      <c r="AB27" s="410"/>
      <c r="AC27" s="410"/>
      <c r="AD27" s="77"/>
      <c r="AF27" s="83"/>
      <c r="AG27" s="106">
        <v>0.361111111111111</v>
      </c>
      <c r="AH27" s="83"/>
      <c r="AI27" s="83"/>
      <c r="AJ27" s="83"/>
      <c r="AK27" s="120"/>
      <c r="AL27" s="83"/>
      <c r="AM27" s="120"/>
      <c r="AN27" s="120"/>
    </row>
    <row r="28" spans="1:40" s="75" customFormat="1" ht="41.25" customHeight="1">
      <c r="A28" s="77"/>
      <c r="B28" s="121"/>
      <c r="C28" s="495"/>
      <c r="D28" s="496"/>
      <c r="E28" s="496"/>
      <c r="F28" s="496"/>
      <c r="G28" s="496"/>
      <c r="H28" s="496"/>
      <c r="I28" s="496"/>
      <c r="J28" s="496"/>
      <c r="K28" s="496"/>
      <c r="L28" s="496"/>
      <c r="M28" s="496"/>
      <c r="N28" s="496"/>
      <c r="O28" s="496"/>
      <c r="P28" s="407"/>
      <c r="Q28" s="408"/>
      <c r="R28" s="408"/>
      <c r="S28" s="408"/>
      <c r="T28" s="408"/>
      <c r="U28" s="409"/>
      <c r="V28" s="408"/>
      <c r="W28" s="408"/>
      <c r="X28" s="408"/>
      <c r="Y28" s="410"/>
      <c r="Z28" s="410"/>
      <c r="AA28" s="410"/>
      <c r="AB28" s="410"/>
      <c r="AC28" s="410"/>
      <c r="AD28" s="77"/>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4" s="83" customFormat="1" ht="15.75" customHeight="1">
      <c r="A33" s="77"/>
      <c r="B33" s="12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124"/>
      <c r="AG33" s="106">
        <v>0.381944444444445</v>
      </c>
      <c r="AO33" s="75"/>
      <c r="AP33" s="75"/>
      <c r="AQ33" s="75"/>
      <c r="AR33" s="75"/>
    </row>
    <row r="34" spans="1:44" s="28" customFormat="1" ht="15.75" customHeight="1">
      <c r="A34" s="5"/>
      <c r="B34" s="7"/>
      <c r="C34" s="77"/>
      <c r="D34" s="77"/>
      <c r="E34" s="77"/>
      <c r="F34" s="77"/>
      <c r="G34" s="77"/>
      <c r="H34" s="77"/>
      <c r="I34" s="77"/>
      <c r="J34" s="77"/>
      <c r="K34" s="77"/>
      <c r="L34" s="77"/>
      <c r="M34" s="77"/>
      <c r="N34" s="77"/>
      <c r="O34" s="77"/>
      <c r="P34" s="77"/>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6"/>
      <c r="AR34" s="6"/>
    </row>
    <row r="35" spans="1:44" s="28" customFormat="1" ht="15.75" customHeight="1">
      <c r="A35" s="5"/>
      <c r="B35" s="7"/>
      <c r="C35" s="77"/>
      <c r="D35" s="77"/>
      <c r="E35" s="77"/>
      <c r="F35" s="77"/>
      <c r="G35" s="77"/>
      <c r="H35" s="77"/>
      <c r="I35" s="77"/>
      <c r="J35" s="77"/>
      <c r="K35" s="77"/>
      <c r="L35" s="77"/>
      <c r="M35" s="77"/>
      <c r="N35" s="77"/>
      <c r="O35" s="77"/>
      <c r="P35" s="77"/>
      <c r="Q35" s="5"/>
      <c r="R35" s="5"/>
      <c r="S35" s="5"/>
      <c r="T35" s="5"/>
      <c r="U35" s="5"/>
      <c r="V35" s="5"/>
      <c r="W35" s="5"/>
      <c r="X35" s="5"/>
      <c r="Y35" s="5"/>
      <c r="Z35" s="5"/>
      <c r="AA35" s="5"/>
      <c r="AB35" s="5"/>
      <c r="AC35" s="5"/>
      <c r="AD35" s="5"/>
      <c r="AE35" s="8"/>
      <c r="AG35" s="106">
        <v>0.38888888888889</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0.753472222222227</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ht="13.5">
      <c r="AG149" s="106">
        <v>0.784722222222228</v>
      </c>
    </row>
    <row r="150" ht="13.5">
      <c r="AG150" s="106">
        <v>0.78819444444445</v>
      </c>
    </row>
    <row r="151" ht="13.5">
      <c r="AG151" s="106">
        <v>0.791666666666672</v>
      </c>
    </row>
    <row r="152" ht="13.5">
      <c r="AG152" s="106"/>
    </row>
  </sheetData>
  <sheetProtection/>
  <mergeCells count="87">
    <mergeCell ref="B31:AC31"/>
    <mergeCell ref="B32:AC32"/>
    <mergeCell ref="S23:U23"/>
    <mergeCell ref="V23:X23"/>
    <mergeCell ref="P23:R23"/>
    <mergeCell ref="Y23:AC23"/>
    <mergeCell ref="V24:X24"/>
    <mergeCell ref="C24:O24"/>
    <mergeCell ref="C27:O27"/>
    <mergeCell ref="C25:O25"/>
    <mergeCell ref="P21:R21"/>
    <mergeCell ref="S21:U21"/>
    <mergeCell ref="Y21:AC21"/>
    <mergeCell ref="P27:R27"/>
    <mergeCell ref="S27:U27"/>
    <mergeCell ref="V27:X27"/>
    <mergeCell ref="P24:R24"/>
    <mergeCell ref="Y24:AC24"/>
    <mergeCell ref="Y27:AC27"/>
    <mergeCell ref="S24:U24"/>
    <mergeCell ref="P25:R25"/>
    <mergeCell ref="C26:O26"/>
    <mergeCell ref="P26:R26"/>
    <mergeCell ref="V28:X28"/>
    <mergeCell ref="Y29:AC29"/>
    <mergeCell ref="Y28:AC28"/>
    <mergeCell ref="S25:U25"/>
    <mergeCell ref="V25:X25"/>
    <mergeCell ref="Y25:AC25"/>
    <mergeCell ref="S26:U26"/>
    <mergeCell ref="V26:X26"/>
    <mergeCell ref="Y26:AC26"/>
    <mergeCell ref="Y13:AC14"/>
    <mergeCell ref="E14:U14"/>
    <mergeCell ref="V19:X19"/>
    <mergeCell ref="S18:U18"/>
    <mergeCell ref="V18:X18"/>
    <mergeCell ref="Y18:AC18"/>
    <mergeCell ref="B18:O18"/>
    <mergeCell ref="P18:R18"/>
    <mergeCell ref="V16:X17"/>
    <mergeCell ref="V21:X21"/>
    <mergeCell ref="V13:X14"/>
    <mergeCell ref="E13:U13"/>
    <mergeCell ref="C28:O28"/>
    <mergeCell ref="C29:O29"/>
    <mergeCell ref="P29:R29"/>
    <mergeCell ref="S29:U29"/>
    <mergeCell ref="V29:X29"/>
    <mergeCell ref="P28:R28"/>
    <mergeCell ref="S28:U28"/>
    <mergeCell ref="P19:R19"/>
    <mergeCell ref="S19:U19"/>
    <mergeCell ref="C19:O19"/>
    <mergeCell ref="R11:U11"/>
    <mergeCell ref="Y22:AC22"/>
    <mergeCell ref="Y19:AC19"/>
    <mergeCell ref="Y20:AC20"/>
    <mergeCell ref="P22:R22"/>
    <mergeCell ref="S22:U22"/>
    <mergeCell ref="E10:I10"/>
    <mergeCell ref="J10:K11"/>
    <mergeCell ref="M10:P10"/>
    <mergeCell ref="R10:U10"/>
    <mergeCell ref="B13:C14"/>
    <mergeCell ref="C20:O20"/>
    <mergeCell ref="P20:R20"/>
    <mergeCell ref="B3:AC3"/>
    <mergeCell ref="B6:C6"/>
    <mergeCell ref="D6:AC6"/>
    <mergeCell ref="B7:C7"/>
    <mergeCell ref="D7:AC7"/>
    <mergeCell ref="V10:X11"/>
    <mergeCell ref="Y10:AC11"/>
    <mergeCell ref="E11:I11"/>
    <mergeCell ref="M11:P11"/>
    <mergeCell ref="B10:C11"/>
    <mergeCell ref="C22:O22"/>
    <mergeCell ref="C23:O23"/>
    <mergeCell ref="Y16:AC17"/>
    <mergeCell ref="B16:O17"/>
    <mergeCell ref="P16:R17"/>
    <mergeCell ref="V20:X20"/>
    <mergeCell ref="S16:U17"/>
    <mergeCell ref="S20:U20"/>
    <mergeCell ref="V22:X22"/>
    <mergeCell ref="C21:O21"/>
  </mergeCells>
  <dataValidations count="2">
    <dataValidation type="list" allowBlank="1" showInputMessage="1" showErrorMessage="1" sqref="P19:P23 S19:S23 V19:V23 P24:X29">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0">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263</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43801</v>
      </c>
      <c r="F10" s="439"/>
      <c r="G10" s="439"/>
      <c r="H10" s="439"/>
      <c r="I10" s="440"/>
      <c r="J10" s="432" t="s">
        <v>30</v>
      </c>
      <c r="K10" s="376"/>
      <c r="L10" s="88">
        <v>1</v>
      </c>
      <c r="M10" s="441">
        <v>0.395833333333334</v>
      </c>
      <c r="N10" s="442"/>
      <c r="O10" s="442"/>
      <c r="P10" s="443"/>
      <c r="Q10" s="89" t="s">
        <v>1</v>
      </c>
      <c r="R10" s="441">
        <v>0.510416666666669</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v>43816</v>
      </c>
      <c r="F11" s="453"/>
      <c r="G11" s="453"/>
      <c r="H11" s="453"/>
      <c r="I11" s="454"/>
      <c r="J11" s="432"/>
      <c r="K11" s="376"/>
      <c r="L11" s="88">
        <v>2</v>
      </c>
      <c r="M11" s="435">
        <v>0.541666666666669</v>
      </c>
      <c r="N11" s="436"/>
      <c r="O11" s="436"/>
      <c r="P11" s="437"/>
      <c r="Q11" s="89" t="s">
        <v>1</v>
      </c>
      <c r="R11" s="435">
        <v>0.697916666666671</v>
      </c>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340</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t="s">
        <v>340</v>
      </c>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4" s="75" customFormat="1" ht="41.25" customHeight="1">
      <c r="A19" s="77"/>
      <c r="B19" s="104" t="s">
        <v>36</v>
      </c>
      <c r="C19" s="489" t="s">
        <v>319</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F19" s="105" t="s">
        <v>329</v>
      </c>
      <c r="AG19" s="106">
        <v>0.3333333333333333</v>
      </c>
      <c r="AH19" s="107"/>
      <c r="AI19" s="108"/>
      <c r="AJ19" s="109"/>
      <c r="AK19" s="110"/>
      <c r="AL19" s="111"/>
      <c r="AM19" s="110"/>
      <c r="AN19" s="288"/>
      <c r="AP19" s="292"/>
      <c r="AQ19" s="292"/>
      <c r="AR19" s="292"/>
      <c r="AS19" s="292"/>
      <c r="AT19" s="292"/>
      <c r="AU19" s="292"/>
      <c r="AV19" s="292"/>
      <c r="AW19" s="292"/>
      <c r="AX19" s="292"/>
      <c r="AY19" s="292"/>
      <c r="AZ19" s="292"/>
      <c r="BA19" s="292"/>
      <c r="BB19" s="292"/>
    </row>
    <row r="20" spans="1:54" s="75" customFormat="1" ht="41.25" customHeight="1">
      <c r="A20" s="77"/>
      <c r="B20" s="104" t="s">
        <v>37</v>
      </c>
      <c r="C20" s="489" t="s">
        <v>320</v>
      </c>
      <c r="D20" s="546"/>
      <c r="E20" s="546"/>
      <c r="F20" s="546"/>
      <c r="G20" s="546"/>
      <c r="H20" s="546"/>
      <c r="I20" s="546"/>
      <c r="J20" s="546"/>
      <c r="K20" s="546"/>
      <c r="L20" s="546"/>
      <c r="M20" s="546"/>
      <c r="N20" s="546"/>
      <c r="O20" s="547"/>
      <c r="P20" s="416"/>
      <c r="Q20" s="417"/>
      <c r="R20" s="418"/>
      <c r="S20" s="486"/>
      <c r="T20" s="417"/>
      <c r="U20" s="487"/>
      <c r="V20" s="488"/>
      <c r="W20" s="488"/>
      <c r="X20" s="488"/>
      <c r="Y20" s="477"/>
      <c r="Z20" s="477"/>
      <c r="AA20" s="477"/>
      <c r="AB20" s="477"/>
      <c r="AC20" s="478"/>
      <c r="AD20" s="77"/>
      <c r="AF20" s="314" t="s">
        <v>330</v>
      </c>
      <c r="AG20" s="106">
        <v>0.3368055555555556</v>
      </c>
      <c r="AH20" s="107">
        <v>4</v>
      </c>
      <c r="AI20" s="108" t="s">
        <v>331</v>
      </c>
      <c r="AJ20" s="109" t="s">
        <v>48</v>
      </c>
      <c r="AK20" s="108" t="s">
        <v>55</v>
      </c>
      <c r="AL20" s="112" t="s">
        <v>56</v>
      </c>
      <c r="AM20" s="108" t="s">
        <v>57</v>
      </c>
      <c r="AN20" s="289" t="s">
        <v>58</v>
      </c>
      <c r="AP20" s="292"/>
      <c r="AQ20" s="292"/>
      <c r="AR20" s="292"/>
      <c r="AS20" s="292"/>
      <c r="AT20" s="292"/>
      <c r="AU20" s="292"/>
      <c r="AV20" s="292"/>
      <c r="AW20" s="292"/>
      <c r="AX20" s="292"/>
      <c r="AY20" s="292"/>
      <c r="AZ20" s="292"/>
      <c r="BA20" s="292"/>
      <c r="BB20" s="292"/>
    </row>
    <row r="21" spans="1:54" s="75" customFormat="1" ht="63.75" customHeight="1">
      <c r="A21" s="77"/>
      <c r="B21" s="104" t="s">
        <v>38</v>
      </c>
      <c r="C21" s="548" t="s">
        <v>325</v>
      </c>
      <c r="D21" s="549"/>
      <c r="E21" s="549"/>
      <c r="F21" s="549"/>
      <c r="G21" s="549"/>
      <c r="H21" s="549"/>
      <c r="I21" s="549"/>
      <c r="J21" s="549"/>
      <c r="K21" s="549"/>
      <c r="L21" s="549"/>
      <c r="M21" s="549"/>
      <c r="N21" s="549"/>
      <c r="O21" s="550"/>
      <c r="P21" s="416"/>
      <c r="Q21" s="417"/>
      <c r="R21" s="418"/>
      <c r="S21" s="486"/>
      <c r="T21" s="417"/>
      <c r="U21" s="487"/>
      <c r="V21" s="488"/>
      <c r="W21" s="488"/>
      <c r="X21" s="488"/>
      <c r="Y21" s="477"/>
      <c r="Z21" s="477"/>
      <c r="AA21" s="477"/>
      <c r="AB21" s="477"/>
      <c r="AC21" s="478"/>
      <c r="AD21" s="77"/>
      <c r="AF21" s="83"/>
      <c r="AG21" s="106">
        <v>0.340277777777778</v>
      </c>
      <c r="AH21" s="113">
        <v>3</v>
      </c>
      <c r="AI21" s="114" t="s">
        <v>332</v>
      </c>
      <c r="AJ21" s="115" t="s">
        <v>333</v>
      </c>
      <c r="AK21" s="114" t="s">
        <v>59</v>
      </c>
      <c r="AL21" s="116" t="s">
        <v>60</v>
      </c>
      <c r="AM21" s="114" t="s">
        <v>61</v>
      </c>
      <c r="AN21" s="290" t="s">
        <v>62</v>
      </c>
      <c r="AP21" s="292"/>
      <c r="AQ21" s="292"/>
      <c r="AR21" s="292"/>
      <c r="AS21" s="292"/>
      <c r="AT21" s="292"/>
      <c r="AU21" s="292"/>
      <c r="AV21" s="292"/>
      <c r="AW21" s="292"/>
      <c r="AX21" s="292"/>
      <c r="AY21" s="292"/>
      <c r="AZ21" s="292"/>
      <c r="BA21" s="292"/>
      <c r="BB21" s="292"/>
    </row>
    <row r="22" spans="1:54" s="75" customFormat="1" ht="41.25" customHeight="1">
      <c r="A22" s="77"/>
      <c r="B22" s="104" t="s">
        <v>39</v>
      </c>
      <c r="C22" s="495" t="s">
        <v>321</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F22" s="83"/>
      <c r="AG22" s="106">
        <v>0.34375</v>
      </c>
      <c r="AH22" s="113">
        <v>2</v>
      </c>
      <c r="AI22" s="114" t="s">
        <v>334</v>
      </c>
      <c r="AJ22" s="115" t="s">
        <v>333</v>
      </c>
      <c r="AK22" s="114" t="s">
        <v>63</v>
      </c>
      <c r="AL22" s="116" t="s">
        <v>64</v>
      </c>
      <c r="AM22" s="114" t="s">
        <v>65</v>
      </c>
      <c r="AN22" s="290" t="s">
        <v>66</v>
      </c>
      <c r="AP22" s="292"/>
      <c r="AQ22" s="292"/>
      <c r="AR22" s="292"/>
      <c r="AS22" s="292"/>
      <c r="AT22" s="292"/>
      <c r="AU22" s="292"/>
      <c r="AV22" s="292"/>
      <c r="AW22" s="292"/>
      <c r="AX22" s="292"/>
      <c r="AY22" s="292"/>
      <c r="AZ22" s="292"/>
      <c r="BA22" s="292"/>
      <c r="BB22" s="292"/>
    </row>
    <row r="23" spans="1:54" s="75" customFormat="1" ht="41.25" customHeight="1">
      <c r="A23" s="77"/>
      <c r="B23" s="104" t="s">
        <v>40</v>
      </c>
      <c r="C23" s="495" t="s">
        <v>322</v>
      </c>
      <c r="D23" s="496"/>
      <c r="E23" s="496"/>
      <c r="F23" s="496"/>
      <c r="G23" s="496"/>
      <c r="H23" s="496"/>
      <c r="I23" s="496"/>
      <c r="J23" s="496"/>
      <c r="K23" s="496"/>
      <c r="L23" s="496"/>
      <c r="M23" s="496"/>
      <c r="N23" s="496"/>
      <c r="O23" s="496"/>
      <c r="P23" s="416"/>
      <c r="Q23" s="417"/>
      <c r="R23" s="418"/>
      <c r="S23" s="486"/>
      <c r="T23" s="417"/>
      <c r="U23" s="487"/>
      <c r="V23" s="488"/>
      <c r="W23" s="488"/>
      <c r="X23" s="488"/>
      <c r="Y23" s="532"/>
      <c r="Z23" s="532"/>
      <c r="AA23" s="532"/>
      <c r="AB23" s="532"/>
      <c r="AC23" s="533"/>
      <c r="AD23" s="77"/>
      <c r="AF23" s="83"/>
      <c r="AG23" s="106">
        <v>0.347222222222222</v>
      </c>
      <c r="AH23" s="117">
        <v>1</v>
      </c>
      <c r="AI23" s="118" t="s">
        <v>335</v>
      </c>
      <c r="AJ23" s="101" t="s">
        <v>333</v>
      </c>
      <c r="AK23" s="118" t="s">
        <v>67</v>
      </c>
      <c r="AL23" s="119" t="s">
        <v>68</v>
      </c>
      <c r="AM23" s="118" t="s">
        <v>69</v>
      </c>
      <c r="AN23" s="291" t="s">
        <v>70</v>
      </c>
      <c r="AP23" s="292"/>
      <c r="AQ23" s="292"/>
      <c r="AR23" s="292"/>
      <c r="AS23" s="292"/>
      <c r="AT23" s="292"/>
      <c r="AU23" s="292"/>
      <c r="AV23" s="292"/>
      <c r="AW23" s="292"/>
      <c r="AX23" s="292"/>
      <c r="AY23" s="292"/>
      <c r="AZ23" s="292"/>
      <c r="BA23" s="292"/>
      <c r="BB23" s="292"/>
    </row>
    <row r="24" spans="1:40" s="75" customFormat="1" ht="41.25" customHeight="1">
      <c r="A24" s="77"/>
      <c r="B24" s="104" t="s">
        <v>259</v>
      </c>
      <c r="C24" s="495" t="s">
        <v>323</v>
      </c>
      <c r="D24" s="496"/>
      <c r="E24" s="496"/>
      <c r="F24" s="496"/>
      <c r="G24" s="496"/>
      <c r="H24" s="496"/>
      <c r="I24" s="496"/>
      <c r="J24" s="496"/>
      <c r="K24" s="496"/>
      <c r="L24" s="496"/>
      <c r="M24" s="496"/>
      <c r="N24" s="496"/>
      <c r="O24" s="529"/>
      <c r="P24" s="416"/>
      <c r="Q24" s="417"/>
      <c r="R24" s="418"/>
      <c r="S24" s="486"/>
      <c r="T24" s="417"/>
      <c r="U24" s="487"/>
      <c r="V24" s="488"/>
      <c r="W24" s="488"/>
      <c r="X24" s="488"/>
      <c r="Y24" s="551"/>
      <c r="Z24" s="551"/>
      <c r="AA24" s="551"/>
      <c r="AB24" s="551"/>
      <c r="AC24" s="552"/>
      <c r="AD24" s="77"/>
      <c r="AF24" s="83"/>
      <c r="AG24" s="106">
        <v>0.350694444444445</v>
      </c>
      <c r="AH24" s="120"/>
      <c r="AI24" s="83"/>
      <c r="AJ24" s="83"/>
      <c r="AK24" s="120"/>
      <c r="AL24" s="83"/>
      <c r="AM24" s="120"/>
      <c r="AN24" s="120"/>
    </row>
    <row r="25" spans="1:40" s="75" customFormat="1" ht="41.25" customHeight="1" thickBot="1">
      <c r="A25" s="77"/>
      <c r="B25" s="104" t="s">
        <v>260</v>
      </c>
      <c r="C25" s="495" t="s">
        <v>324</v>
      </c>
      <c r="D25" s="496"/>
      <c r="E25" s="496"/>
      <c r="F25" s="496"/>
      <c r="G25" s="496"/>
      <c r="H25" s="496"/>
      <c r="I25" s="496"/>
      <c r="J25" s="496"/>
      <c r="K25" s="496"/>
      <c r="L25" s="496"/>
      <c r="M25" s="496"/>
      <c r="N25" s="496"/>
      <c r="O25" s="529"/>
      <c r="P25" s="419"/>
      <c r="Q25" s="420"/>
      <c r="R25" s="421"/>
      <c r="S25" s="422"/>
      <c r="T25" s="420"/>
      <c r="U25" s="423"/>
      <c r="V25" s="494"/>
      <c r="W25" s="494"/>
      <c r="X25" s="494"/>
      <c r="Y25" s="555"/>
      <c r="Z25" s="555"/>
      <c r="AA25" s="555"/>
      <c r="AB25" s="555"/>
      <c r="AC25" s="556"/>
      <c r="AD25" s="77"/>
      <c r="AF25" s="83"/>
      <c r="AG25" s="106">
        <v>0.3541666666666667</v>
      </c>
      <c r="AH25" s="120"/>
      <c r="AI25" s="83"/>
      <c r="AJ25" s="83"/>
      <c r="AK25" s="120"/>
      <c r="AL25" s="83"/>
      <c r="AM25" s="120"/>
      <c r="AN25" s="120"/>
    </row>
    <row r="26" spans="1:40" s="75" customFormat="1" ht="41.25" customHeight="1">
      <c r="A26" s="77"/>
      <c r="B26" s="125"/>
      <c r="C26" s="405"/>
      <c r="D26" s="406"/>
      <c r="E26" s="406"/>
      <c r="F26" s="406"/>
      <c r="G26" s="406"/>
      <c r="H26" s="406"/>
      <c r="I26" s="406"/>
      <c r="J26" s="406"/>
      <c r="K26" s="406"/>
      <c r="L26" s="406"/>
      <c r="M26" s="406"/>
      <c r="N26" s="406"/>
      <c r="O26" s="557"/>
      <c r="P26" s="493"/>
      <c r="Q26" s="491"/>
      <c r="R26" s="491"/>
      <c r="S26" s="491"/>
      <c r="T26" s="491"/>
      <c r="U26" s="492"/>
      <c r="V26" s="491"/>
      <c r="W26" s="491"/>
      <c r="X26" s="491"/>
      <c r="Y26" s="519"/>
      <c r="Z26" s="519"/>
      <c r="AA26" s="519"/>
      <c r="AB26" s="519"/>
      <c r="AC26" s="553"/>
      <c r="AD26" s="77"/>
      <c r="AF26" s="83"/>
      <c r="AG26" s="106">
        <v>0.357638888888889</v>
      </c>
      <c r="AH26" s="120"/>
      <c r="AI26" s="83"/>
      <c r="AJ26" s="83"/>
      <c r="AK26" s="120"/>
      <c r="AL26" s="83"/>
      <c r="AM26" s="120"/>
      <c r="AN26" s="120"/>
    </row>
    <row r="27" spans="1:40" s="75" customFormat="1" ht="41.25" customHeight="1">
      <c r="A27" s="77"/>
      <c r="B27" s="293"/>
      <c r="C27" s="530"/>
      <c r="D27" s="531"/>
      <c r="E27" s="531"/>
      <c r="F27" s="531"/>
      <c r="G27" s="531"/>
      <c r="H27" s="531"/>
      <c r="I27" s="531"/>
      <c r="J27" s="531"/>
      <c r="K27" s="531"/>
      <c r="L27" s="531"/>
      <c r="M27" s="531"/>
      <c r="N27" s="531"/>
      <c r="O27" s="554"/>
      <c r="P27" s="407"/>
      <c r="Q27" s="408"/>
      <c r="R27" s="408"/>
      <c r="S27" s="408"/>
      <c r="T27" s="408"/>
      <c r="U27" s="409"/>
      <c r="V27" s="408"/>
      <c r="W27" s="408"/>
      <c r="X27" s="408"/>
      <c r="Y27" s="519"/>
      <c r="Z27" s="519"/>
      <c r="AA27" s="519"/>
      <c r="AB27" s="519"/>
      <c r="AC27" s="553"/>
      <c r="AD27" s="77"/>
      <c r="AF27" s="83"/>
      <c r="AG27" s="106">
        <v>0.361111111111111</v>
      </c>
      <c r="AH27" s="83"/>
      <c r="AI27" s="83"/>
      <c r="AJ27" s="83"/>
      <c r="AK27" s="120"/>
      <c r="AL27" s="83"/>
      <c r="AM27" s="120"/>
      <c r="AN27" s="120"/>
    </row>
    <row r="28" spans="1:40" s="75" customFormat="1" ht="41.25" customHeight="1">
      <c r="A28" s="77"/>
      <c r="B28" s="125"/>
      <c r="C28" s="405"/>
      <c r="D28" s="406"/>
      <c r="E28" s="406"/>
      <c r="F28" s="406"/>
      <c r="G28" s="406"/>
      <c r="H28" s="406"/>
      <c r="I28" s="406"/>
      <c r="J28" s="406"/>
      <c r="K28" s="406"/>
      <c r="L28" s="406"/>
      <c r="M28" s="406"/>
      <c r="N28" s="406"/>
      <c r="O28" s="557"/>
      <c r="P28" s="407"/>
      <c r="Q28" s="408"/>
      <c r="R28" s="408"/>
      <c r="S28" s="408"/>
      <c r="T28" s="408"/>
      <c r="U28" s="409"/>
      <c r="V28" s="408"/>
      <c r="W28" s="408"/>
      <c r="X28" s="408"/>
      <c r="Y28" s="519"/>
      <c r="Z28" s="519"/>
      <c r="AA28" s="519"/>
      <c r="AB28" s="519"/>
      <c r="AC28" s="553"/>
      <c r="AD28" s="77"/>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0" s="75" customFormat="1" ht="15.75" customHeight="1">
      <c r="A33" s="77"/>
      <c r="B33" s="123"/>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F33" s="83"/>
      <c r="AG33" s="106">
        <v>0.381944444444445</v>
      </c>
      <c r="AH33" s="83"/>
      <c r="AI33" s="83"/>
      <c r="AJ33" s="83"/>
      <c r="AK33" s="83"/>
      <c r="AL33" s="83"/>
      <c r="AM33" s="83"/>
      <c r="AN33" s="83"/>
    </row>
    <row r="34" spans="1:44"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6">
        <v>0.385416666666667</v>
      </c>
      <c r="AO34" s="75"/>
      <c r="AP34" s="75"/>
      <c r="AQ34" s="75"/>
      <c r="AR34" s="75"/>
    </row>
    <row r="35" spans="1:44"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F35" s="28"/>
      <c r="AG35" s="106">
        <v>0.38888888888889</v>
      </c>
      <c r="AH35" s="28"/>
      <c r="AI35" s="28"/>
      <c r="AJ35" s="28"/>
      <c r="AK35" s="28"/>
      <c r="AL35" s="28"/>
      <c r="AM35" s="28"/>
      <c r="AN35" s="28"/>
      <c r="AO35" s="75"/>
      <c r="AP35" s="75"/>
      <c r="AQ35" s="75"/>
      <c r="AR35" s="75"/>
    </row>
    <row r="36" spans="1:44" s="83" customFormat="1" ht="15.75" customHeight="1">
      <c r="A36" s="77"/>
      <c r="B36" s="123"/>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75"/>
      <c r="AF36" s="28"/>
      <c r="AG36" s="106">
        <v>0.392361111111112</v>
      </c>
      <c r="AH36" s="28"/>
      <c r="AI36" s="28"/>
      <c r="AJ36" s="28"/>
      <c r="AK36" s="28"/>
      <c r="AL36" s="28"/>
      <c r="AM36" s="28"/>
      <c r="AN36" s="28"/>
      <c r="AO36" s="75"/>
      <c r="AP36" s="75"/>
      <c r="AQ36" s="75"/>
      <c r="AR36" s="75"/>
    </row>
    <row r="37" spans="1:44" s="83" customFormat="1" ht="15.75" customHeight="1">
      <c r="A37" s="77"/>
      <c r="B37" s="123"/>
      <c r="C37" s="77"/>
      <c r="D37" s="77"/>
      <c r="E37" s="77"/>
      <c r="F37" s="77"/>
      <c r="G37" s="77"/>
      <c r="H37" s="77"/>
      <c r="I37" s="77"/>
      <c r="J37" s="77"/>
      <c r="K37" s="77"/>
      <c r="L37" s="77"/>
      <c r="P37" s="77"/>
      <c r="Q37" s="77"/>
      <c r="R37" s="77"/>
      <c r="S37" s="77"/>
      <c r="T37" s="77"/>
      <c r="U37" s="77"/>
      <c r="V37" s="77"/>
      <c r="W37" s="77"/>
      <c r="X37" s="77"/>
      <c r="Y37" s="77"/>
      <c r="Z37" s="77"/>
      <c r="AA37" s="77"/>
      <c r="AB37" s="77"/>
      <c r="AC37" s="77"/>
      <c r="AD37" s="77"/>
      <c r="AE37" s="124"/>
      <c r="AF37" s="28"/>
      <c r="AG37" s="106">
        <v>0.395833333333334</v>
      </c>
      <c r="AH37" s="28"/>
      <c r="AI37" s="28"/>
      <c r="AJ37" s="28"/>
      <c r="AK37" s="28"/>
      <c r="AL37" s="28"/>
      <c r="AM37" s="28"/>
      <c r="AN37" s="28"/>
      <c r="AO37" s="75"/>
      <c r="AP37" s="75"/>
      <c r="AQ37" s="75"/>
      <c r="AR37" s="75"/>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77"/>
      <c r="D42" s="77"/>
      <c r="E42" s="77"/>
      <c r="F42" s="77"/>
      <c r="G42" s="77"/>
      <c r="H42" s="77"/>
      <c r="I42" s="77"/>
      <c r="J42" s="77"/>
      <c r="K42" s="77"/>
      <c r="L42" s="77"/>
      <c r="M42" s="83"/>
      <c r="N42" s="83"/>
      <c r="O42" s="83"/>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77"/>
      <c r="D43" s="77"/>
      <c r="E43" s="77"/>
      <c r="F43" s="77"/>
      <c r="G43" s="77"/>
      <c r="H43" s="77"/>
      <c r="I43" s="77"/>
      <c r="J43" s="77"/>
      <c r="K43" s="77"/>
      <c r="L43" s="77"/>
      <c r="M43" s="83"/>
      <c r="N43" s="83"/>
      <c r="O43" s="83"/>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77"/>
      <c r="D44" s="77"/>
      <c r="E44" s="77"/>
      <c r="F44" s="77"/>
      <c r="G44" s="77"/>
      <c r="H44" s="77"/>
      <c r="I44" s="77"/>
      <c r="J44" s="77"/>
      <c r="K44" s="77"/>
      <c r="L44" s="77"/>
      <c r="M44" s="83"/>
      <c r="N44" s="83"/>
      <c r="O44" s="83"/>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77"/>
      <c r="D45" s="77"/>
      <c r="E45" s="77"/>
      <c r="F45" s="77"/>
      <c r="G45" s="77"/>
      <c r="H45" s="77"/>
      <c r="I45" s="77"/>
      <c r="J45" s="77"/>
      <c r="K45" s="77"/>
      <c r="L45" s="77"/>
      <c r="M45" s="83"/>
      <c r="N45" s="83"/>
      <c r="O45" s="83"/>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106">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0.763888888888894</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0.791666666666672</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106"/>
    </row>
  </sheetData>
  <sheetProtection/>
  <mergeCells count="87">
    <mergeCell ref="B32:AC32"/>
    <mergeCell ref="C29:O29"/>
    <mergeCell ref="P29:R29"/>
    <mergeCell ref="S29:U29"/>
    <mergeCell ref="V29:X29"/>
    <mergeCell ref="C28:O28"/>
    <mergeCell ref="P28:R28"/>
    <mergeCell ref="Y29:AC29"/>
    <mergeCell ref="B31:AC31"/>
    <mergeCell ref="Y28:AC28"/>
    <mergeCell ref="C27:O27"/>
    <mergeCell ref="C25:O25"/>
    <mergeCell ref="P25:R25"/>
    <mergeCell ref="Y25:AC25"/>
    <mergeCell ref="C26:O26"/>
    <mergeCell ref="P27:R27"/>
    <mergeCell ref="S27:U27"/>
    <mergeCell ref="V27:X27"/>
    <mergeCell ref="V25:X25"/>
    <mergeCell ref="S26:U26"/>
    <mergeCell ref="V26:X26"/>
    <mergeCell ref="Y26:AC26"/>
    <mergeCell ref="S25:U25"/>
    <mergeCell ref="V28:X28"/>
    <mergeCell ref="Y27:AC27"/>
    <mergeCell ref="S28:U28"/>
    <mergeCell ref="P24:R24"/>
    <mergeCell ref="S24:U24"/>
    <mergeCell ref="P23:R23"/>
    <mergeCell ref="Y22:AC22"/>
    <mergeCell ref="Y23:AC23"/>
    <mergeCell ref="Y24:AC24"/>
    <mergeCell ref="V24:X24"/>
    <mergeCell ref="V21:X21"/>
    <mergeCell ref="V20:X20"/>
    <mergeCell ref="Y21:AC21"/>
    <mergeCell ref="C23:O23"/>
    <mergeCell ref="C24:O24"/>
    <mergeCell ref="S22:U22"/>
    <mergeCell ref="V22:X22"/>
    <mergeCell ref="S23:U23"/>
    <mergeCell ref="P22:R22"/>
    <mergeCell ref="V23:X23"/>
    <mergeCell ref="V10:X11"/>
    <mergeCell ref="Y10:AC11"/>
    <mergeCell ref="E11:I11"/>
    <mergeCell ref="P26:R26"/>
    <mergeCell ref="Y20:AC20"/>
    <mergeCell ref="C21:O21"/>
    <mergeCell ref="C22:O22"/>
    <mergeCell ref="P20:R20"/>
    <mergeCell ref="P21:R21"/>
    <mergeCell ref="S21:U21"/>
    <mergeCell ref="B10:C11"/>
    <mergeCell ref="E10:I10"/>
    <mergeCell ref="J10:K11"/>
    <mergeCell ref="S20:U20"/>
    <mergeCell ref="B3:AC3"/>
    <mergeCell ref="B6:C6"/>
    <mergeCell ref="D6:AC6"/>
    <mergeCell ref="B7:C7"/>
    <mergeCell ref="D7:AC7"/>
    <mergeCell ref="E14:U14"/>
    <mergeCell ref="B13:C14"/>
    <mergeCell ref="Y16:AC17"/>
    <mergeCell ref="P16:R17"/>
    <mergeCell ref="S16:U17"/>
    <mergeCell ref="Y13:AC14"/>
    <mergeCell ref="V13:X14"/>
    <mergeCell ref="C20:O20"/>
    <mergeCell ref="B18:O18"/>
    <mergeCell ref="Y18:AC18"/>
    <mergeCell ref="V16:X17"/>
    <mergeCell ref="V19:X19"/>
    <mergeCell ref="B16:O17"/>
    <mergeCell ref="V18:X18"/>
    <mergeCell ref="Y19:AC19"/>
    <mergeCell ref="M10:P10"/>
    <mergeCell ref="R10:U10"/>
    <mergeCell ref="C19:O19"/>
    <mergeCell ref="E13:U13"/>
    <mergeCell ref="R11:U11"/>
    <mergeCell ref="P18:R18"/>
    <mergeCell ref="S18:U18"/>
    <mergeCell ref="P19:R19"/>
    <mergeCell ref="S19:U19"/>
    <mergeCell ref="M11:P11"/>
  </mergeCells>
  <dataValidations count="2">
    <dataValidation type="list" allowBlank="1" showInputMessage="1" showErrorMessage="1" sqref="P19:P25 S19:S25 V19:V25 P26:X29">
      <formula1>$AH$19:$AH$23</formula1>
    </dataValidation>
    <dataValidation type="list" allowBlank="1" showInputMessage="1" showErrorMessage="1" sqref="M10 M11:P11 R10 R11:U11">
      <formula1>$AG$17:$AG$152</formula1>
    </dataValidation>
  </dataValidations>
  <printOptions horizontalCentered="1"/>
  <pageMargins left="0.7086614173228347" right="0.7086614173228347" top="0.7480314960629921" bottom="0" header="0.31496062992125984" footer="0.21"/>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'シート2-①'!D7:AC7</f>
        <v>①主任介護支援専門員の役割と視点</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IF(ISBLANK('シート2-①'!E10),"",'シート2-①'!E10)</f>
        <v>43719</v>
      </c>
      <c r="F10" s="559"/>
      <c r="G10" s="559"/>
      <c r="H10" s="559"/>
      <c r="I10" s="560"/>
      <c r="J10" s="432" t="s">
        <v>30</v>
      </c>
      <c r="K10" s="376"/>
      <c r="L10" s="88">
        <v>1</v>
      </c>
      <c r="M10" s="561">
        <f>IF(ISBLANK('シート2-①'!M10),"",'シート2-①'!M10)</f>
        <v>0.416666666666668</v>
      </c>
      <c r="N10" s="562"/>
      <c r="O10" s="562"/>
      <c r="P10" s="563"/>
      <c r="Q10" s="89" t="s">
        <v>1</v>
      </c>
      <c r="R10" s="561">
        <f>IF(ISBLANK('シート2-①'!R10),"",'シート2-①'!R10)</f>
        <v>0.500000000000002</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IF(ISBLANK('シート2-①'!E11),"",'シート2-①'!E11)</f>
        <v>43719</v>
      </c>
      <c r="F11" s="567"/>
      <c r="G11" s="567"/>
      <c r="H11" s="567"/>
      <c r="I11" s="568"/>
      <c r="J11" s="432"/>
      <c r="K11" s="376"/>
      <c r="L11" s="88">
        <v>2</v>
      </c>
      <c r="M11" s="569">
        <f>IF(ISBLANK('シート2-①'!M11),"",'シート2-①'!M11)</f>
        <v>0.541666666666669</v>
      </c>
      <c r="N11" s="570"/>
      <c r="O11" s="570"/>
      <c r="P11" s="571"/>
      <c r="Q11" s="89" t="s">
        <v>1</v>
      </c>
      <c r="R11" s="569">
        <f>IF(ISBLANK('シート2-①'!R11),"",'シート2-①'!R11)</f>
        <v>0.677083333333337</v>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IF(ISBLANK('シート2-①'!E13),"",'シート2-①'!E13)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t="str">
        <f>IF(ISBLANK('シート2-①'!E14),"",'シート2-①'!E14)</f>
        <v>県立長寿社会福祉センター</v>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'シート2-②'!D7:AC7</f>
        <v>②ケアマネジメントの実践における倫理的な課題に対する支援</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IF(ISBLANK('シート2-②'!E10),"",'シート2-②'!E10)</f>
        <v>43732</v>
      </c>
      <c r="F10" s="559"/>
      <c r="G10" s="559"/>
      <c r="H10" s="559"/>
      <c r="I10" s="560"/>
      <c r="J10" s="432" t="s">
        <v>30</v>
      </c>
      <c r="K10" s="376"/>
      <c r="L10" s="88">
        <v>1</v>
      </c>
      <c r="M10" s="561">
        <f>IF(ISBLANK('シート2-②'!M10),"",'シート2-②'!M10)</f>
        <v>0.416666666666668</v>
      </c>
      <c r="N10" s="562"/>
      <c r="O10" s="562"/>
      <c r="P10" s="563"/>
      <c r="Q10" s="89" t="s">
        <v>1</v>
      </c>
      <c r="R10" s="561">
        <f>IF(ISBLANK('シート2-②'!R10),"",'シート2-②'!R10)</f>
        <v>0.500000000000002</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IF(ISBLANK('シート2-②'!E11),"",'シート2-②'!E11)</f>
      </c>
      <c r="F11" s="567"/>
      <c r="G11" s="567"/>
      <c r="H11" s="567"/>
      <c r="I11" s="568"/>
      <c r="J11" s="432"/>
      <c r="K11" s="376"/>
      <c r="L11" s="88">
        <v>2</v>
      </c>
      <c r="M11" s="569">
        <f>IF(ISBLANK('シート2-②'!M11),"",'シート2-②'!M11)</f>
      </c>
      <c r="N11" s="570"/>
      <c r="O11" s="570"/>
      <c r="P11" s="571"/>
      <c r="Q11" s="89" t="s">
        <v>1</v>
      </c>
      <c r="R11" s="569">
        <f>IF(ISBLANK('シート2-②'!R11),"",'シート2-②'!R11)</f>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IF(ISBLANK('シート2-②'!E13),"",'シート2-②'!E13)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f>IF(ISBLANK('シート2-②'!E14),"",'シート2-②'!E14)</f>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'シート2-③'!D7:AC7</f>
        <v>③ターミナルケア</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IF(ISBLANK('シート2-③'!E10),"",'シート2-③'!E10)</f>
        <v>43740</v>
      </c>
      <c r="F10" s="559"/>
      <c r="G10" s="559"/>
      <c r="H10" s="559"/>
      <c r="I10" s="560"/>
      <c r="J10" s="432" t="s">
        <v>30</v>
      </c>
      <c r="K10" s="376"/>
      <c r="L10" s="88">
        <v>1</v>
      </c>
      <c r="M10" s="561">
        <f>IF(ISBLANK('シート2-③'!M10),"",'シート2-③'!M10)</f>
        <v>0.395833333333334</v>
      </c>
      <c r="N10" s="562"/>
      <c r="O10" s="562"/>
      <c r="P10" s="563"/>
      <c r="Q10" s="89" t="s">
        <v>1</v>
      </c>
      <c r="R10" s="561">
        <f>IF(ISBLANK('シート2-③'!R10),"",'シート2-③'!R10)</f>
        <v>0.52777777777778</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IF(ISBLANK('シート2-③'!E11),"",'シート2-③'!E11)</f>
      </c>
      <c r="F11" s="567"/>
      <c r="G11" s="567"/>
      <c r="H11" s="567"/>
      <c r="I11" s="568"/>
      <c r="J11" s="432"/>
      <c r="K11" s="376"/>
      <c r="L11" s="88">
        <v>2</v>
      </c>
      <c r="M11" s="569">
        <f>IF(ISBLANK('シート2-③'!M11),"",'シート2-③'!M11)</f>
      </c>
      <c r="N11" s="570"/>
      <c r="O11" s="570"/>
      <c r="P11" s="571"/>
      <c r="Q11" s="89" t="s">
        <v>1</v>
      </c>
      <c r="R11" s="569">
        <f>IF(ISBLANK('シート2-③'!R11),"",'シート2-③'!R11)</f>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IF(ISBLANK('シート2-③'!E13),"",'シート2-③'!E13)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f>IF(ISBLANK('シート2-③'!E14),"",'シート2-③'!E14)</f>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'シート2-④'!D7:AC7</f>
        <v>④人材育成及び業務管理</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IF(ISBLANK('シート2-④'!E10),"",'シート2-④'!E10)</f>
        <v>43740</v>
      </c>
      <c r="F10" s="559"/>
      <c r="G10" s="559"/>
      <c r="H10" s="559"/>
      <c r="I10" s="560"/>
      <c r="J10" s="432" t="s">
        <v>30</v>
      </c>
      <c r="K10" s="376"/>
      <c r="L10" s="88">
        <v>1</v>
      </c>
      <c r="M10" s="561">
        <f>IF(ISBLANK('シート2-④'!M10),"",'シート2-④'!M10)</f>
        <v>0.562500000000003</v>
      </c>
      <c r="N10" s="562"/>
      <c r="O10" s="562"/>
      <c r="P10" s="563"/>
      <c r="Q10" s="89" t="s">
        <v>1</v>
      </c>
      <c r="R10" s="561">
        <f>IF(ISBLANK('シート2-④'!R10),"",'シート2-④'!R10)</f>
        <v>0.697916666666671</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IF(ISBLANK('シート2-④'!E11),"",'シート2-④'!E11)</f>
      </c>
      <c r="F11" s="567"/>
      <c r="G11" s="567"/>
      <c r="H11" s="567"/>
      <c r="I11" s="568"/>
      <c r="J11" s="432"/>
      <c r="K11" s="376"/>
      <c r="L11" s="88">
        <v>2</v>
      </c>
      <c r="M11" s="569">
        <f>IF(ISBLANK('シート2-④'!M11),"",'シート2-④'!M11)</f>
      </c>
      <c r="N11" s="570"/>
      <c r="O11" s="570"/>
      <c r="P11" s="571"/>
      <c r="Q11" s="89" t="s">
        <v>1</v>
      </c>
      <c r="R11" s="569">
        <f>IF(ISBLANK('シート2-④'!R11),"",'シート2-④'!R11)</f>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IF(ISBLANK('シート2-④'!E13),"",'シート2-④'!E13)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f>IF(ISBLANK('シート2-④'!E14),"",'シート2-④'!E14)</f>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526" t="str">
        <f>'シート2-⑤'!D7:AC7</f>
        <v>⑤運営管理におけるリスクマネジメント</v>
      </c>
      <c r="E7" s="526"/>
      <c r="F7" s="526"/>
      <c r="G7" s="526"/>
      <c r="H7" s="526"/>
      <c r="I7" s="526"/>
      <c r="J7" s="526"/>
      <c r="K7" s="526"/>
      <c r="L7" s="526"/>
      <c r="M7" s="526"/>
      <c r="N7" s="526"/>
      <c r="O7" s="526"/>
      <c r="P7" s="526"/>
      <c r="Q7" s="526"/>
      <c r="R7" s="526"/>
      <c r="S7" s="526"/>
      <c r="T7" s="526"/>
      <c r="U7" s="526"/>
      <c r="V7" s="526"/>
      <c r="W7" s="526"/>
      <c r="X7" s="526"/>
      <c r="Y7" s="526"/>
      <c r="Z7" s="526"/>
      <c r="AA7" s="526"/>
      <c r="AB7" s="526"/>
      <c r="AC7" s="527"/>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IF(ISBLANK('シート2-⑤'!E10),"",'シート2-⑤'!E10)</f>
        <v>43732</v>
      </c>
      <c r="F10" s="559"/>
      <c r="G10" s="559"/>
      <c r="H10" s="559"/>
      <c r="I10" s="560"/>
      <c r="J10" s="432" t="s">
        <v>30</v>
      </c>
      <c r="K10" s="376"/>
      <c r="L10" s="88">
        <v>1</v>
      </c>
      <c r="M10" s="561">
        <f>IF(ISBLANK('シート2-⑤'!M10),"",'シート2-⑤'!M10)</f>
        <v>0.562500000000003</v>
      </c>
      <c r="N10" s="562"/>
      <c r="O10" s="562"/>
      <c r="P10" s="563"/>
      <c r="Q10" s="89" t="s">
        <v>1</v>
      </c>
      <c r="R10" s="561">
        <f>IF(ISBLANK('シート2-⑤'!R10),"",'シート2-⑤'!R10)</f>
        <v>0.697916666666671</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IF(ISBLANK('シート2-⑤'!E11),"",'シート2-⑤'!E11)</f>
      </c>
      <c r="F11" s="567"/>
      <c r="G11" s="567"/>
      <c r="H11" s="567"/>
      <c r="I11" s="568"/>
      <c r="J11" s="432"/>
      <c r="K11" s="376"/>
      <c r="L11" s="88">
        <v>2</v>
      </c>
      <c r="M11" s="569">
        <f>IF(ISBLANK('シート2-⑤'!M11),"",'シート2-⑤'!M11)</f>
      </c>
      <c r="N11" s="570"/>
      <c r="O11" s="570"/>
      <c r="P11" s="571"/>
      <c r="Q11" s="89" t="s">
        <v>1</v>
      </c>
      <c r="R11" s="569">
        <f>IF(ISBLANK('シート2-⑤'!R11),"",'シート2-⑤'!R11)</f>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IF(ISBLANK('シート2-⑤'!E13),"",'シート2-⑤'!E13)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f>IF(ISBLANK('シート2-⑤'!E14),"",'シート2-⑤'!E14)</f>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'シート2-⑥'!D7:AC7</f>
        <v>⑥地域援助技術</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IF(ISBLANK('シート2-⑥'!E10),"",'シート2-⑥'!E10)</f>
        <v>43759</v>
      </c>
      <c r="F10" s="559"/>
      <c r="G10" s="559"/>
      <c r="H10" s="559"/>
      <c r="I10" s="560"/>
      <c r="J10" s="432" t="s">
        <v>30</v>
      </c>
      <c r="K10" s="376"/>
      <c r="L10" s="88">
        <v>1</v>
      </c>
      <c r="M10" s="561">
        <f>IF(ISBLANK('シート2-⑥'!M10),"",'シート2-⑥'!M10)</f>
        <v>0.395833333333334</v>
      </c>
      <c r="N10" s="562"/>
      <c r="O10" s="562"/>
      <c r="P10" s="563"/>
      <c r="Q10" s="89" t="s">
        <v>1</v>
      </c>
      <c r="R10" s="561">
        <f>IF(ISBLANK('シート2-⑥'!R10),"",'シート2-⑥'!R10)</f>
        <v>0.52777777777778</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IF(ISBLANK('シート2-⑥'!E11),"",'シート2-⑥'!E11)</f>
        <v>43759</v>
      </c>
      <c r="F11" s="567"/>
      <c r="G11" s="567"/>
      <c r="H11" s="567"/>
      <c r="I11" s="568"/>
      <c r="J11" s="432"/>
      <c r="K11" s="376"/>
      <c r="L11" s="88">
        <v>2</v>
      </c>
      <c r="M11" s="569">
        <f>IF(ISBLANK('シート2-⑥'!M11),"",'シート2-⑥'!M11)</f>
        <v>0.562500000000003</v>
      </c>
      <c r="N11" s="570"/>
      <c r="O11" s="570"/>
      <c r="P11" s="571"/>
      <c r="Q11" s="89" t="s">
        <v>1</v>
      </c>
      <c r="R11" s="569">
        <f>IF(ISBLANK('シート2-⑥'!R11),"",'シート2-⑥'!R11)</f>
        <v>0.697916666666671</v>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IF(ISBLANK('シート2-⑥'!E13),"",'シート2-⑥'!E13)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t="s">
        <v>337</v>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'シート2-⑦'!D7:AC7</f>
        <v>⑦ケアマネジメントに必要な医療との連携及び多職種協働の実現</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IF(ISBLANK('シート2-⑦'!E10),"",'シート2-⑦'!E10)</f>
        <v>43741</v>
      </c>
      <c r="F10" s="559"/>
      <c r="G10" s="559"/>
      <c r="H10" s="559"/>
      <c r="I10" s="560"/>
      <c r="J10" s="432" t="s">
        <v>30</v>
      </c>
      <c r="K10" s="376"/>
      <c r="L10" s="88">
        <v>1</v>
      </c>
      <c r="M10" s="561">
        <f>IF(ISBLANK('シート2-⑦'!M10),"",'シート2-⑦'!M10)</f>
        <v>0.395833333333334</v>
      </c>
      <c r="N10" s="562"/>
      <c r="O10" s="562"/>
      <c r="P10" s="563"/>
      <c r="Q10" s="89" t="s">
        <v>1</v>
      </c>
      <c r="R10" s="561">
        <f>IF(ISBLANK('シート2-⑦'!R10),"",'シート2-⑦'!R10)</f>
        <v>0.479166666666668</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IF(ISBLANK('シート2-⑦'!E11),"",'シート2-⑦'!E11)</f>
        <v>43741</v>
      </c>
      <c r="F11" s="567"/>
      <c r="G11" s="567"/>
      <c r="H11" s="567"/>
      <c r="I11" s="568"/>
      <c r="J11" s="432"/>
      <c r="K11" s="376"/>
      <c r="L11" s="88">
        <v>2</v>
      </c>
      <c r="M11" s="569">
        <f>IF(ISBLANK('シート2-⑦'!M11),"",'シート2-⑦'!M11)</f>
        <v>0.520833333333335</v>
      </c>
      <c r="N11" s="570"/>
      <c r="O11" s="570"/>
      <c r="P11" s="571"/>
      <c r="Q11" s="89" t="s">
        <v>1</v>
      </c>
      <c r="R11" s="569">
        <f>IF(ISBLANK('シート2-⑦'!R11),"",'シート2-⑦'!R11)</f>
        <v>0.697916666666671</v>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IF(ISBLANK('シート2-⑦'!E13),"",'シート2-⑦'!E13)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t="str">
        <f>IF(ISBLANK('シート2-⑦'!E14),"",'シート2-⑦'!E14)</f>
        <v>県立長寿社会福祉センター</v>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25">
      <selection activeCell="A2" sqref="A2"/>
    </sheetView>
  </sheetViews>
  <sheetFormatPr defaultColWidth="9.14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3.5">
      <c r="A1" s="155" t="s">
        <v>346</v>
      </c>
      <c r="B1" s="154"/>
      <c r="C1" s="154"/>
      <c r="D1" s="154"/>
      <c r="E1" s="154"/>
      <c r="F1" s="154"/>
    </row>
    <row r="3" spans="1:6" ht="22.5" customHeight="1">
      <c r="A3" s="351" t="s">
        <v>241</v>
      </c>
      <c r="B3" s="351"/>
      <c r="C3" s="351"/>
      <c r="D3" s="351"/>
      <c r="E3" s="351"/>
      <c r="F3" s="351"/>
    </row>
    <row r="4" spans="1:6" ht="15" customHeight="1">
      <c r="A4" s="75"/>
      <c r="B4" s="75"/>
      <c r="C4" s="75"/>
      <c r="D4" s="75"/>
      <c r="E4" s="75"/>
      <c r="F4" s="75"/>
    </row>
    <row r="5" spans="1:6" ht="18.75" customHeight="1">
      <c r="A5" s="75"/>
      <c r="B5" s="75" t="s">
        <v>148</v>
      </c>
      <c r="C5" s="75"/>
      <c r="D5" s="75"/>
      <c r="E5" s="75"/>
      <c r="F5" s="75"/>
    </row>
    <row r="6" spans="1:6" ht="18.75" customHeight="1">
      <c r="A6" s="75"/>
      <c r="B6" s="75" t="s">
        <v>127</v>
      </c>
      <c r="C6" s="75"/>
      <c r="D6" s="75"/>
      <c r="E6" s="75"/>
      <c r="F6" s="75"/>
    </row>
    <row r="7" spans="1:6" ht="18.75" customHeight="1">
      <c r="A7" s="75"/>
      <c r="B7" s="75"/>
      <c r="C7" s="359"/>
      <c r="D7" s="360"/>
      <c r="E7" s="75"/>
      <c r="F7" s="75"/>
    </row>
    <row r="8" spans="1:6" ht="15" customHeight="1">
      <c r="A8" s="75"/>
      <c r="B8" s="75"/>
      <c r="C8" s="75"/>
      <c r="D8" s="75"/>
      <c r="E8" s="75"/>
      <c r="F8" s="75"/>
    </row>
    <row r="9" spans="1:6" ht="18.75" customHeight="1">
      <c r="A9" s="75"/>
      <c r="B9" s="361" t="s">
        <v>124</v>
      </c>
      <c r="C9" s="363"/>
      <c r="D9" s="363"/>
      <c r="E9" s="364"/>
      <c r="F9" s="75"/>
    </row>
    <row r="10" spans="1:6" ht="18.75" customHeight="1">
      <c r="A10" s="75"/>
      <c r="B10" s="365" t="s">
        <v>110</v>
      </c>
      <c r="C10" s="366"/>
      <c r="D10" s="366"/>
      <c r="E10" s="367"/>
      <c r="F10" s="75"/>
    </row>
    <row r="11" spans="1:6" ht="18.75" customHeight="1">
      <c r="A11" s="75"/>
      <c r="B11" s="368" t="s">
        <v>126</v>
      </c>
      <c r="C11" s="369"/>
      <c r="D11" s="369"/>
      <c r="E11" s="370"/>
      <c r="F11" s="75"/>
    </row>
    <row r="12" spans="1:6" ht="18.75" customHeight="1">
      <c r="A12" s="75"/>
      <c r="B12" s="371" t="s">
        <v>125</v>
      </c>
      <c r="C12" s="372"/>
      <c r="D12" s="372"/>
      <c r="E12" s="373"/>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61" t="s">
        <v>268</v>
      </c>
      <c r="C15" s="362"/>
      <c r="D15" s="374" t="s">
        <v>119</v>
      </c>
      <c r="E15" s="364"/>
      <c r="F15" s="75"/>
    </row>
    <row r="16" spans="1:6" ht="25.5" customHeight="1">
      <c r="A16" s="75"/>
      <c r="B16" s="151" t="s">
        <v>73</v>
      </c>
      <c r="C16" s="300" t="s">
        <v>242</v>
      </c>
      <c r="D16" s="218" t="s">
        <v>72</v>
      </c>
      <c r="E16" s="219" t="s">
        <v>128</v>
      </c>
      <c r="F16" s="75"/>
    </row>
    <row r="17" spans="1:6" ht="25.5" customHeight="1">
      <c r="A17" s="75"/>
      <c r="B17" s="152" t="s">
        <v>108</v>
      </c>
      <c r="C17" s="298" t="s">
        <v>243</v>
      </c>
      <c r="D17" s="65" t="s">
        <v>71</v>
      </c>
      <c r="E17" s="66" t="s">
        <v>111</v>
      </c>
      <c r="F17" s="75"/>
    </row>
    <row r="18" spans="1:6" ht="25.5" customHeight="1">
      <c r="A18" s="75"/>
      <c r="B18" s="152" t="s">
        <v>109</v>
      </c>
      <c r="C18" s="298" t="s">
        <v>244</v>
      </c>
      <c r="D18" s="65" t="s">
        <v>71</v>
      </c>
      <c r="E18" s="66" t="s">
        <v>128</v>
      </c>
      <c r="F18" s="75"/>
    </row>
    <row r="19" spans="1:6" ht="25.5" customHeight="1">
      <c r="A19" s="75"/>
      <c r="B19" s="152" t="s">
        <v>115</v>
      </c>
      <c r="C19" s="298" t="s">
        <v>245</v>
      </c>
      <c r="D19" s="65" t="s">
        <v>71</v>
      </c>
      <c r="E19" s="66" t="s">
        <v>111</v>
      </c>
      <c r="F19" s="75"/>
    </row>
    <row r="20" spans="1:6" ht="25.5" customHeight="1">
      <c r="A20" s="75"/>
      <c r="B20" s="152" t="s">
        <v>116</v>
      </c>
      <c r="C20" s="298" t="s">
        <v>246</v>
      </c>
      <c r="D20" s="65" t="s">
        <v>71</v>
      </c>
      <c r="E20" s="66" t="s">
        <v>111</v>
      </c>
      <c r="F20" s="75"/>
    </row>
    <row r="21" spans="1:6" ht="25.5" customHeight="1">
      <c r="A21" s="75"/>
      <c r="B21" s="152" t="s">
        <v>117</v>
      </c>
      <c r="C21" s="298" t="s">
        <v>247</v>
      </c>
      <c r="D21" s="65" t="s">
        <v>265</v>
      </c>
      <c r="E21" s="66" t="s">
        <v>111</v>
      </c>
      <c r="F21" s="75"/>
    </row>
    <row r="22" spans="1:6" ht="25.5" customHeight="1">
      <c r="A22" s="75"/>
      <c r="B22" s="152" t="s">
        <v>114</v>
      </c>
      <c r="C22" s="298" t="s">
        <v>248</v>
      </c>
      <c r="D22" s="65" t="s">
        <v>71</v>
      </c>
      <c r="E22" s="66" t="s">
        <v>111</v>
      </c>
      <c r="F22" s="75"/>
    </row>
    <row r="23" spans="1:6" ht="25.5" customHeight="1">
      <c r="A23" s="75"/>
      <c r="B23" s="152" t="s">
        <v>113</v>
      </c>
      <c r="C23" s="298" t="s">
        <v>249</v>
      </c>
      <c r="D23" s="65" t="s">
        <v>71</v>
      </c>
      <c r="E23" s="66" t="s">
        <v>111</v>
      </c>
      <c r="F23" s="75"/>
    </row>
    <row r="24" spans="1:6" ht="25.5" customHeight="1">
      <c r="A24" s="75"/>
      <c r="B24" s="153" t="s">
        <v>118</v>
      </c>
      <c r="C24" s="299" t="s">
        <v>250</v>
      </c>
      <c r="D24" s="67" t="s">
        <v>71</v>
      </c>
      <c r="E24" s="68" t="s">
        <v>111</v>
      </c>
      <c r="F24" s="75"/>
    </row>
    <row r="25" spans="1:7" s="154" customFormat="1" ht="9.75" customHeight="1">
      <c r="A25" s="155"/>
      <c r="B25" s="155"/>
      <c r="C25" s="155"/>
      <c r="D25" s="155"/>
      <c r="E25" s="155"/>
      <c r="F25" s="155"/>
      <c r="G25" s="155"/>
    </row>
    <row r="26" spans="1:7" s="154" customFormat="1" ht="9.75" customHeight="1">
      <c r="A26" s="155"/>
      <c r="B26" s="155"/>
      <c r="C26" s="155"/>
      <c r="D26" s="155"/>
      <c r="E26" s="155"/>
      <c r="F26" s="155"/>
      <c r="G26" s="155"/>
    </row>
    <row r="27" spans="1:6" ht="12" customHeight="1">
      <c r="A27" s="75"/>
      <c r="B27" s="220" t="s">
        <v>233</v>
      </c>
      <c r="C27" s="270"/>
      <c r="D27" s="270"/>
      <c r="E27" s="75"/>
      <c r="F27" s="75"/>
    </row>
    <row r="28" spans="1:6" s="154" customFormat="1" ht="12" customHeight="1">
      <c r="A28" s="155"/>
      <c r="B28" s="273"/>
      <c r="C28" s="274"/>
      <c r="D28" s="275"/>
      <c r="E28" s="276"/>
      <c r="F28" s="155"/>
    </row>
    <row r="29" spans="1:6" s="154" customFormat="1" ht="12" customHeight="1">
      <c r="A29" s="155"/>
      <c r="B29" s="277"/>
      <c r="C29" s="278"/>
      <c r="D29" s="279"/>
      <c r="E29" s="280"/>
      <c r="F29" s="155"/>
    </row>
    <row r="30" spans="1:6" s="154" customFormat="1" ht="12" customHeight="1">
      <c r="A30" s="155"/>
      <c r="B30" s="277"/>
      <c r="C30" s="278"/>
      <c r="D30" s="279"/>
      <c r="E30" s="280"/>
      <c r="F30" s="155"/>
    </row>
    <row r="31" spans="1:6" s="154" customFormat="1" ht="12" customHeight="1">
      <c r="A31" s="155"/>
      <c r="B31" s="277"/>
      <c r="C31" s="358"/>
      <c r="D31" s="358"/>
      <c r="E31" s="280"/>
      <c r="F31" s="155"/>
    </row>
    <row r="32" spans="1:6" s="154" customFormat="1" ht="12" customHeight="1">
      <c r="A32" s="155"/>
      <c r="B32" s="281"/>
      <c r="C32" s="282"/>
      <c r="D32" s="283"/>
      <c r="E32" s="280"/>
      <c r="F32" s="155"/>
    </row>
    <row r="33" spans="1:6" s="154" customFormat="1" ht="12" customHeight="1">
      <c r="A33" s="155"/>
      <c r="B33" s="281"/>
      <c r="C33" s="278"/>
      <c r="D33" s="283"/>
      <c r="E33" s="280"/>
      <c r="F33" s="155"/>
    </row>
    <row r="34" spans="1:6" s="154" customFormat="1" ht="12" customHeight="1">
      <c r="A34" s="155"/>
      <c r="B34" s="284"/>
      <c r="C34" s="285"/>
      <c r="D34" s="286"/>
      <c r="E34" s="287"/>
      <c r="F34" s="155"/>
    </row>
    <row r="35" spans="1:6" s="154" customFormat="1" ht="12" customHeight="1">
      <c r="A35" s="155"/>
      <c r="B35" s="156"/>
      <c r="C35" s="271"/>
      <c r="D35" s="156"/>
      <c r="E35" s="156"/>
      <c r="F35" s="155"/>
    </row>
    <row r="36" s="154" customFormat="1" ht="12" customHeight="1"/>
    <row r="37" s="154" customFormat="1" ht="12" customHeight="1"/>
    <row r="38" s="154" customFormat="1" ht="12" customHeight="1">
      <c r="C38" s="272"/>
    </row>
    <row r="39" s="154" customFormat="1" ht="13.5"/>
    <row r="40" s="154" customFormat="1" ht="13.5"/>
    <row r="41" s="154" customFormat="1" ht="13.5"/>
    <row r="42" s="154" customFormat="1" ht="13.5"/>
    <row r="43" s="154" customFormat="1" ht="13.5"/>
    <row r="44" s="154" customFormat="1" ht="13.5"/>
    <row r="45" s="154" customFormat="1" ht="13.5"/>
    <row r="46" s="154" customFormat="1" ht="13.5"/>
    <row r="47" s="154" customFormat="1" ht="13.5"/>
    <row r="48" s="154" customFormat="1" ht="13.5"/>
    <row r="49" s="154" customFormat="1" ht="13.5"/>
    <row r="50" s="154" customFormat="1" ht="13.5"/>
    <row r="51" s="154" customFormat="1" ht="13.5"/>
    <row r="52" s="154" customFormat="1" ht="13.5"/>
    <row r="53" spans="1:6" ht="13.5">
      <c r="A53" s="154"/>
      <c r="B53" s="154"/>
      <c r="C53" s="154"/>
      <c r="D53" s="154"/>
      <c r="E53" s="154"/>
      <c r="F53" s="154"/>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526" t="str">
        <f>'シート2-⑧'!D7:AC7</f>
        <v>⑧対人援助者監督指導</v>
      </c>
      <c r="E7" s="526"/>
      <c r="F7" s="526"/>
      <c r="G7" s="526"/>
      <c r="H7" s="526"/>
      <c r="I7" s="526"/>
      <c r="J7" s="526"/>
      <c r="K7" s="526"/>
      <c r="L7" s="526"/>
      <c r="M7" s="526"/>
      <c r="N7" s="526"/>
      <c r="O7" s="526"/>
      <c r="P7" s="526"/>
      <c r="Q7" s="526"/>
      <c r="R7" s="526"/>
      <c r="S7" s="526"/>
      <c r="T7" s="526"/>
      <c r="U7" s="526"/>
      <c r="V7" s="526"/>
      <c r="W7" s="526"/>
      <c r="X7" s="526"/>
      <c r="Y7" s="526"/>
      <c r="Z7" s="526"/>
      <c r="AA7" s="526"/>
      <c r="AB7" s="526"/>
      <c r="AC7" s="527"/>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IF(ISBLANK('シート2-⑧'!E10),"",'シート2-⑧'!E10)</f>
        <v>43787</v>
      </c>
      <c r="F10" s="559"/>
      <c r="G10" s="559"/>
      <c r="H10" s="559"/>
      <c r="I10" s="560"/>
      <c r="J10" s="432" t="s">
        <v>30</v>
      </c>
      <c r="K10" s="376"/>
      <c r="L10" s="88">
        <v>1</v>
      </c>
      <c r="M10" s="561">
        <f>IF(ISBLANK('シート2-⑧'!M10),"",'シート2-⑧'!M10)</f>
        <v>0.395833333333334</v>
      </c>
      <c r="N10" s="562"/>
      <c r="O10" s="562"/>
      <c r="P10" s="563"/>
      <c r="Q10" s="89" t="s">
        <v>1</v>
      </c>
      <c r="R10" s="561">
        <f>IF(ISBLANK('シート2-⑧'!R10),"",'シート2-⑧'!R10)</f>
        <v>0.479166666666668</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IF(ISBLANK('シート2-⑧'!E11),"",'シート2-⑧'!E11)</f>
        <v>43796</v>
      </c>
      <c r="F11" s="567"/>
      <c r="G11" s="567"/>
      <c r="H11" s="567"/>
      <c r="I11" s="568"/>
      <c r="J11" s="432"/>
      <c r="K11" s="376"/>
      <c r="L11" s="88">
        <v>2</v>
      </c>
      <c r="M11" s="569">
        <f>IF(ISBLANK('シート2-⑧'!M11),"",'シート2-⑧'!M11)</f>
        <v>0.520833333333335</v>
      </c>
      <c r="N11" s="570"/>
      <c r="O11" s="570"/>
      <c r="P11" s="571"/>
      <c r="Q11" s="89" t="s">
        <v>1</v>
      </c>
      <c r="R11" s="569">
        <f>IF(ISBLANK('シート2-⑧'!R11),"",'シート2-⑧'!R11)</f>
        <v>0.697916666666671</v>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IF(ISBLANK('シート2-⑧'!E13),"",'シート2-⑧'!E13)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t="str">
        <f>IF(ISBLANK('シート2-⑧'!E14),"",'シート2-⑧'!E14)</f>
        <v>県立長寿社会福祉センター</v>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73</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136</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137</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170</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149</v>
      </c>
    </row>
    <row r="7" spans="1:31" s="75" customFormat="1" ht="31.5" customHeight="1">
      <c r="A7" s="80"/>
      <c r="B7" s="456" t="s">
        <v>269</v>
      </c>
      <c r="C7" s="456"/>
      <c r="D7" s="433" t="str">
        <f>'シート2-⑨'!D7:AC7</f>
        <v>⑨個別事例を通じた介護支援専門員に対する指導・支援の展開</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558">
        <f>IF(ISBLANK('シート2-⑨'!E10),"",'シート2-⑨'!E10)</f>
        <v>43801</v>
      </c>
      <c r="F10" s="559"/>
      <c r="G10" s="559"/>
      <c r="H10" s="559"/>
      <c r="I10" s="560"/>
      <c r="J10" s="432" t="s">
        <v>30</v>
      </c>
      <c r="K10" s="376"/>
      <c r="L10" s="88">
        <v>1</v>
      </c>
      <c r="M10" s="561">
        <f>IF(ISBLANK('シート2-⑨'!M10),"",'シート2-⑨'!M10)</f>
        <v>0.395833333333334</v>
      </c>
      <c r="N10" s="562"/>
      <c r="O10" s="562"/>
      <c r="P10" s="563"/>
      <c r="Q10" s="89" t="s">
        <v>171</v>
      </c>
      <c r="R10" s="561">
        <f>IF(ISBLANK('シート2-⑨'!R10),"",'シート2-⑨'!R10)</f>
        <v>0.510416666666669</v>
      </c>
      <c r="S10" s="564"/>
      <c r="T10" s="564"/>
      <c r="U10" s="565"/>
      <c r="V10" s="432" t="s">
        <v>2</v>
      </c>
      <c r="W10" s="376"/>
      <c r="X10" s="376"/>
      <c r="Y10" s="426">
        <f>IF(ISBLANK(シート1!N7),"",シート1!N7)</f>
      </c>
      <c r="Z10" s="427"/>
      <c r="AA10" s="427"/>
      <c r="AB10" s="427"/>
      <c r="AC10" s="428"/>
      <c r="AE10" s="77"/>
    </row>
    <row r="11" spans="2:31" s="75" customFormat="1" ht="18.75" customHeight="1" thickBot="1">
      <c r="B11" s="395"/>
      <c r="C11" s="395"/>
      <c r="D11" s="90">
        <v>2</v>
      </c>
      <c r="E11" s="566">
        <f>IF(ISBLANK('シート2-⑨'!E11),"",'シート2-⑨'!E11)</f>
        <v>43816</v>
      </c>
      <c r="F11" s="567"/>
      <c r="G11" s="567"/>
      <c r="H11" s="567"/>
      <c r="I11" s="568"/>
      <c r="J11" s="432"/>
      <c r="K11" s="376"/>
      <c r="L11" s="88">
        <v>2</v>
      </c>
      <c r="M11" s="569">
        <f>IF(ISBLANK('シート2-⑨'!M11),"",'シート2-⑨'!M11)</f>
        <v>0.541666666666669</v>
      </c>
      <c r="N11" s="570"/>
      <c r="O11" s="570"/>
      <c r="P11" s="571"/>
      <c r="Q11" s="89" t="s">
        <v>171</v>
      </c>
      <c r="R11" s="569">
        <f>IF(ISBLANK('シート2-⑨'!R11),"",'シート2-⑨'!R11)</f>
        <v>0.697916666666671</v>
      </c>
      <c r="S11" s="570"/>
      <c r="T11" s="570"/>
      <c r="U11" s="571"/>
      <c r="V11" s="432"/>
      <c r="W11" s="376"/>
      <c r="X11" s="376"/>
      <c r="Y11" s="429"/>
      <c r="Z11" s="430"/>
      <c r="AA11" s="430"/>
      <c r="AB11" s="430"/>
      <c r="AC11" s="431"/>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95" t="s">
        <v>4</v>
      </c>
      <c r="C13" s="395"/>
      <c r="D13" s="87">
        <v>1</v>
      </c>
      <c r="E13" s="572" t="str">
        <f>IF(ISBLANK('シート2-⑨'!E13),"",'シート2-⑨'!E13)</f>
        <v>県立長寿社会福祉センター</v>
      </c>
      <c r="F13" s="573"/>
      <c r="G13" s="573"/>
      <c r="H13" s="573"/>
      <c r="I13" s="573"/>
      <c r="J13" s="573"/>
      <c r="K13" s="573"/>
      <c r="L13" s="573"/>
      <c r="M13" s="573"/>
      <c r="N13" s="573"/>
      <c r="O13" s="573"/>
      <c r="P13" s="573"/>
      <c r="Q13" s="573"/>
      <c r="R13" s="573"/>
      <c r="S13" s="573"/>
      <c r="T13" s="573"/>
      <c r="U13" s="574"/>
      <c r="V13" s="432" t="s">
        <v>3</v>
      </c>
      <c r="W13" s="376"/>
      <c r="X13" s="377"/>
      <c r="Y13" s="426">
        <f>IF(ISBLANK(シート1!N9),"",シート1!N9)</f>
      </c>
      <c r="Z13" s="427"/>
      <c r="AA13" s="427"/>
      <c r="AB13" s="427"/>
      <c r="AC13" s="428"/>
    </row>
    <row r="14" spans="2:29" s="75" customFormat="1" ht="18.75" customHeight="1" thickBot="1">
      <c r="B14" s="395"/>
      <c r="C14" s="395"/>
      <c r="D14" s="90">
        <v>2</v>
      </c>
      <c r="E14" s="575" t="str">
        <f>IF(ISBLANK('シート2-⑨'!E14),"",'シート2-⑨'!E14)</f>
        <v>県立長寿社会福祉センター</v>
      </c>
      <c r="F14" s="576"/>
      <c r="G14" s="576"/>
      <c r="H14" s="576"/>
      <c r="I14" s="576"/>
      <c r="J14" s="576"/>
      <c r="K14" s="576"/>
      <c r="L14" s="576"/>
      <c r="M14" s="576"/>
      <c r="N14" s="576"/>
      <c r="O14" s="576"/>
      <c r="P14" s="576"/>
      <c r="Q14" s="576"/>
      <c r="R14" s="576"/>
      <c r="S14" s="576"/>
      <c r="T14" s="576"/>
      <c r="U14" s="577"/>
      <c r="V14" s="432"/>
      <c r="W14" s="376"/>
      <c r="X14" s="377"/>
      <c r="Y14" s="429"/>
      <c r="Z14" s="430"/>
      <c r="AA14" s="430"/>
      <c r="AB14" s="430"/>
      <c r="AC14" s="431"/>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68" t="s">
        <v>33</v>
      </c>
      <c r="C16" s="469"/>
      <c r="D16" s="469"/>
      <c r="E16" s="469"/>
      <c r="F16" s="469"/>
      <c r="G16" s="469"/>
      <c r="H16" s="469"/>
      <c r="I16" s="469"/>
      <c r="J16" s="469" t="s">
        <v>121</v>
      </c>
      <c r="K16" s="469"/>
      <c r="L16" s="469"/>
      <c r="M16" s="469"/>
      <c r="N16" s="469"/>
      <c r="O16" s="469"/>
      <c r="P16" s="469"/>
      <c r="Q16" s="469"/>
      <c r="R16" s="469"/>
      <c r="S16" s="469"/>
      <c r="T16" s="469"/>
      <c r="U16" s="469"/>
      <c r="V16" s="469"/>
      <c r="W16" s="469"/>
      <c r="X16" s="469"/>
      <c r="Y16" s="469"/>
      <c r="Z16" s="469"/>
      <c r="AA16" s="469"/>
      <c r="AB16" s="469"/>
      <c r="AC16" s="470"/>
    </row>
    <row r="17" spans="2:29" s="75" customFormat="1" ht="14.25" thickBot="1">
      <c r="B17" s="588"/>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89"/>
    </row>
    <row r="18" spans="2:29" s="75" customFormat="1" ht="129.75" customHeight="1">
      <c r="B18" s="148" t="s">
        <v>172</v>
      </c>
      <c r="C18" s="590" t="s">
        <v>123</v>
      </c>
      <c r="D18" s="590"/>
      <c r="E18" s="590"/>
      <c r="F18" s="590"/>
      <c r="G18" s="590"/>
      <c r="H18" s="590"/>
      <c r="I18" s="591"/>
      <c r="J18" s="592"/>
      <c r="K18" s="593"/>
      <c r="L18" s="593"/>
      <c r="M18" s="593"/>
      <c r="N18" s="593"/>
      <c r="O18" s="593"/>
      <c r="P18" s="593"/>
      <c r="Q18" s="593"/>
      <c r="R18" s="593"/>
      <c r="S18" s="593"/>
      <c r="T18" s="593"/>
      <c r="U18" s="593"/>
      <c r="V18" s="593"/>
      <c r="W18" s="593"/>
      <c r="X18" s="593"/>
      <c r="Y18" s="593"/>
      <c r="Z18" s="593"/>
      <c r="AA18" s="593"/>
      <c r="AB18" s="593"/>
      <c r="AC18" s="594"/>
    </row>
    <row r="19" spans="2:29" s="75" customFormat="1" ht="129.75" customHeight="1">
      <c r="B19" s="149" t="s">
        <v>173</v>
      </c>
      <c r="C19" s="578" t="s">
        <v>122</v>
      </c>
      <c r="D19" s="578"/>
      <c r="E19" s="578"/>
      <c r="F19" s="578"/>
      <c r="G19" s="578"/>
      <c r="H19" s="578"/>
      <c r="I19" s="579"/>
      <c r="J19" s="580"/>
      <c r="K19" s="581"/>
      <c r="L19" s="581"/>
      <c r="M19" s="581"/>
      <c r="N19" s="581"/>
      <c r="O19" s="581"/>
      <c r="P19" s="581"/>
      <c r="Q19" s="581"/>
      <c r="R19" s="581"/>
      <c r="S19" s="581"/>
      <c r="T19" s="581"/>
      <c r="U19" s="581"/>
      <c r="V19" s="581"/>
      <c r="W19" s="581"/>
      <c r="X19" s="581"/>
      <c r="Y19" s="581"/>
      <c r="Z19" s="581"/>
      <c r="AA19" s="581"/>
      <c r="AB19" s="581"/>
      <c r="AC19" s="582"/>
    </row>
    <row r="20" spans="2:29" s="75" customFormat="1" ht="129.75" customHeight="1">
      <c r="B20" s="149" t="s">
        <v>174</v>
      </c>
      <c r="C20" s="578" t="s">
        <v>270</v>
      </c>
      <c r="D20" s="578"/>
      <c r="E20" s="578"/>
      <c r="F20" s="578"/>
      <c r="G20" s="578"/>
      <c r="H20" s="578"/>
      <c r="I20" s="579"/>
      <c r="J20" s="580"/>
      <c r="K20" s="581"/>
      <c r="L20" s="581"/>
      <c r="M20" s="581"/>
      <c r="N20" s="581"/>
      <c r="O20" s="581"/>
      <c r="P20" s="581"/>
      <c r="Q20" s="581"/>
      <c r="R20" s="581"/>
      <c r="S20" s="581"/>
      <c r="T20" s="581"/>
      <c r="U20" s="581"/>
      <c r="V20" s="581"/>
      <c r="W20" s="581"/>
      <c r="X20" s="581"/>
      <c r="Y20" s="581"/>
      <c r="Z20" s="581"/>
      <c r="AA20" s="581"/>
      <c r="AB20" s="581"/>
      <c r="AC20" s="582"/>
    </row>
    <row r="21" spans="2:29" s="75" customFormat="1" ht="129.75" customHeight="1" thickBot="1">
      <c r="B21" s="150" t="s">
        <v>175</v>
      </c>
      <c r="C21" s="583" t="s">
        <v>271</v>
      </c>
      <c r="D21" s="583"/>
      <c r="E21" s="583"/>
      <c r="F21" s="583"/>
      <c r="G21" s="583"/>
      <c r="H21" s="583"/>
      <c r="I21" s="584"/>
      <c r="J21" s="585"/>
      <c r="K21" s="586"/>
      <c r="L21" s="586"/>
      <c r="M21" s="586"/>
      <c r="N21" s="586"/>
      <c r="O21" s="586"/>
      <c r="P21" s="586"/>
      <c r="Q21" s="586"/>
      <c r="R21" s="586"/>
      <c r="S21" s="586"/>
      <c r="T21" s="586"/>
      <c r="U21" s="586"/>
      <c r="V21" s="586"/>
      <c r="W21" s="586"/>
      <c r="X21" s="586"/>
      <c r="Y21" s="586"/>
      <c r="Z21" s="586"/>
      <c r="AA21" s="586"/>
      <c r="AB21" s="586"/>
      <c r="AC21" s="587"/>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E58"/>
  <sheetViews>
    <sheetView zoomScale="85" zoomScaleNormal="85" zoomScalePageLayoutView="0" workbookViewId="0" topLeftCell="A1">
      <selection activeCell="G7" sqref="G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68" width="9.00390625" style="33" customWidth="1"/>
    <col min="69" max="16384" width="9.00390625" style="33" customWidth="1"/>
  </cols>
  <sheetData>
    <row r="1" spans="1:7" ht="18.75">
      <c r="A1" s="53" t="s">
        <v>134</v>
      </c>
      <c r="B1" s="53"/>
      <c r="F1" s="212" t="s">
        <v>225</v>
      </c>
      <c r="G1" s="217"/>
    </row>
    <row r="2" spans="1:23" ht="13.5">
      <c r="A2" s="40"/>
      <c r="B2" s="209"/>
      <c r="C2" s="595" t="s">
        <v>74</v>
      </c>
      <c r="D2" s="596"/>
      <c r="E2" s="596"/>
      <c r="F2" s="596"/>
      <c r="G2" s="596"/>
      <c r="H2" s="596"/>
      <c r="I2" s="596"/>
      <c r="J2" s="597" t="s">
        <v>75</v>
      </c>
      <c r="K2" s="598"/>
      <c r="L2" s="598"/>
      <c r="M2" s="598"/>
      <c r="N2" s="598"/>
      <c r="O2" s="598"/>
      <c r="P2" s="599"/>
      <c r="Q2" s="597" t="s">
        <v>99</v>
      </c>
      <c r="R2" s="598"/>
      <c r="S2" s="598"/>
      <c r="T2" s="598"/>
      <c r="U2" s="598"/>
      <c r="V2" s="598"/>
      <c r="W2" s="600"/>
    </row>
    <row r="3" spans="1:56" ht="40.5">
      <c r="A3" s="198" t="s">
        <v>18</v>
      </c>
      <c r="B3" s="210" t="s">
        <v>225</v>
      </c>
      <c r="C3" s="199" t="s">
        <v>23</v>
      </c>
      <c r="D3" s="200" t="s">
        <v>272</v>
      </c>
      <c r="E3" s="201" t="s">
        <v>22</v>
      </c>
      <c r="F3" s="201" t="s">
        <v>21</v>
      </c>
      <c r="G3" s="200" t="s">
        <v>4</v>
      </c>
      <c r="H3" s="200" t="s">
        <v>2</v>
      </c>
      <c r="I3" s="200" t="s">
        <v>20</v>
      </c>
      <c r="J3" s="201" t="s">
        <v>153</v>
      </c>
      <c r="K3" s="201" t="s">
        <v>154</v>
      </c>
      <c r="L3" s="201" t="s">
        <v>155</v>
      </c>
      <c r="M3" s="201" t="s">
        <v>156</v>
      </c>
      <c r="N3" s="201" t="s">
        <v>157</v>
      </c>
      <c r="O3" s="201" t="s">
        <v>158</v>
      </c>
      <c r="P3" s="201" t="s">
        <v>159</v>
      </c>
      <c r="Q3" s="201" t="s">
        <v>160</v>
      </c>
      <c r="R3" s="201" t="s">
        <v>161</v>
      </c>
      <c r="S3" s="201" t="s">
        <v>162</v>
      </c>
      <c r="T3" s="201" t="s">
        <v>163</v>
      </c>
      <c r="U3" s="201" t="s">
        <v>164</v>
      </c>
      <c r="V3" s="201" t="s">
        <v>165</v>
      </c>
      <c r="W3" s="202" t="s">
        <v>166</v>
      </c>
      <c r="AI3" s="33"/>
      <c r="AK3" s="33"/>
      <c r="AU3" s="33"/>
      <c r="BD3" s="33"/>
    </row>
    <row r="4" spans="1:37" ht="13.5">
      <c r="A4" s="69" t="s">
        <v>19</v>
      </c>
      <c r="B4" s="213">
        <f>IF(ISBLANK(G1),"",G1)</f>
      </c>
      <c r="C4" s="203" t="str">
        <f>IF(ISBLANK(シート1!E5),"",シート1!E5)</f>
        <v>主任研修</v>
      </c>
      <c r="D4" s="204" t="s">
        <v>167</v>
      </c>
      <c r="E4" s="205">
        <f>IF(ISBLANK(シート1!D7),"",シート1!D7)</f>
        <v>43719</v>
      </c>
      <c r="F4" s="205">
        <f>IF(ISBLANK(シート1!H7),"",シート1!H7)</f>
        <v>43816</v>
      </c>
      <c r="G4" s="206" t="str">
        <f>IF(ISBLANK(シート1!D9),"",シート1!D9)</f>
        <v>県立長寿社会福祉センター</v>
      </c>
      <c r="H4" s="204">
        <f>IF(ISBLANK(シート1!N7),"",シート1!N7)</f>
      </c>
      <c r="I4" s="204">
        <f>IF(ISBLANK(シート1!N9),"",シート1!N9)</f>
      </c>
      <c r="J4" s="205">
        <f>IF(ISBLANK(シート1!D14),"",シート1!D14)</f>
      </c>
      <c r="K4" s="206">
        <f>IF(ISBLANK(シート1!B16),"",シート1!B16)</f>
      </c>
      <c r="L4" s="205">
        <f>IF(ISBLANK(シート1!D27),"",シート1!D27)</f>
      </c>
      <c r="M4" s="206">
        <f>IF(ISBLANK(シート1!D25),"",シート1!D25)</f>
      </c>
      <c r="N4" s="206">
        <f>IF(ISBLANK(シート1!I25),"",シート1!I25)</f>
      </c>
      <c r="O4" s="206">
        <f>IF(ISBLANK(シート1!I27),"",シート1!I27)</f>
      </c>
      <c r="P4" s="204">
        <f>IF(ISBLANK(シート1!B29),"",シート1!B29)</f>
      </c>
      <c r="Q4" s="205">
        <f>IF(ISBLANK(シート1!D39),"",シート1!D39)</f>
      </c>
      <c r="R4" s="206">
        <f>IF(ISBLANK(シート1!B41),"",シート1!B41)</f>
      </c>
      <c r="S4" s="205">
        <f>IF(ISBLANK(シート1!D52),"",シート1!D52)</f>
      </c>
      <c r="T4" s="206">
        <f>IF(ISBLANK(シート1!D50),"",シート1!D50)</f>
      </c>
      <c r="U4" s="206">
        <f>IF(ISBLANK(シート1!I50),"",シート1!I50)</f>
      </c>
      <c r="V4" s="207">
        <f>IF(ISBLANK(シート1!I52),"",シート1!I52)</f>
      </c>
      <c r="W4" s="208">
        <f>IF(ISBLANK(シート1!B54),"",シート1!B54)</f>
      </c>
      <c r="AI4" s="33"/>
      <c r="AK4" s="33"/>
    </row>
    <row r="5" spans="1:37" ht="13.5">
      <c r="A5" s="34"/>
      <c r="B5" s="34"/>
      <c r="C5" s="50"/>
      <c r="D5" s="50"/>
      <c r="E5" s="51"/>
      <c r="F5" s="51"/>
      <c r="G5" s="52"/>
      <c r="H5" s="50"/>
      <c r="I5" s="50"/>
      <c r="J5" s="52"/>
      <c r="K5" s="52"/>
      <c r="L5" s="52"/>
      <c r="N5" s="50"/>
      <c r="R5" s="50"/>
      <c r="S5" s="52"/>
      <c r="T5" s="52"/>
      <c r="U5" s="52"/>
      <c r="V5" s="52"/>
      <c r="W5" s="52"/>
      <c r="AK5" s="33"/>
    </row>
    <row r="6" spans="1:56" ht="13.5">
      <c r="A6" s="34"/>
      <c r="B6" s="34"/>
      <c r="C6" s="50"/>
      <c r="D6" s="50"/>
      <c r="E6" s="51"/>
      <c r="F6" s="51"/>
      <c r="G6" s="52"/>
      <c r="H6" s="50"/>
      <c r="I6" s="50"/>
      <c r="J6" s="52"/>
      <c r="K6" s="52"/>
      <c r="L6" s="52"/>
      <c r="N6" s="50"/>
      <c r="R6" s="50"/>
      <c r="S6" s="52"/>
      <c r="T6" s="52"/>
      <c r="U6" s="52"/>
      <c r="V6" s="52"/>
      <c r="W6" s="52"/>
      <c r="AK6" s="33"/>
      <c r="AU6" s="33"/>
      <c r="BD6" s="33"/>
    </row>
    <row r="7" spans="1:7" ht="18.75">
      <c r="A7" s="53" t="s">
        <v>135</v>
      </c>
      <c r="B7" s="53"/>
      <c r="F7" s="212" t="s">
        <v>225</v>
      </c>
      <c r="G7" s="217"/>
    </row>
    <row r="8" spans="1:58" s="35" customFormat="1" ht="13.5">
      <c r="A8" s="40"/>
      <c r="B8" s="209"/>
      <c r="C8" s="595" t="s">
        <v>74</v>
      </c>
      <c r="D8" s="596"/>
      <c r="E8" s="596"/>
      <c r="F8" s="596"/>
      <c r="G8" s="596"/>
      <c r="H8" s="596"/>
      <c r="I8" s="596"/>
      <c r="J8" s="596"/>
      <c r="K8" s="596"/>
      <c r="L8" s="596"/>
      <c r="M8" s="596"/>
      <c r="N8" s="602"/>
      <c r="O8" s="41"/>
      <c r="P8" s="601" t="s">
        <v>75</v>
      </c>
      <c r="Q8" s="598"/>
      <c r="R8" s="598"/>
      <c r="S8" s="598"/>
      <c r="T8" s="598"/>
      <c r="U8" s="598"/>
      <c r="V8" s="598"/>
      <c r="W8" s="598"/>
      <c r="X8" s="598"/>
      <c r="Y8" s="598"/>
      <c r="Z8" s="598"/>
      <c r="AA8" s="601" t="s">
        <v>86</v>
      </c>
      <c r="AB8" s="598"/>
      <c r="AC8" s="598"/>
      <c r="AD8" s="598"/>
      <c r="AE8" s="598"/>
      <c r="AF8" s="598"/>
      <c r="AG8" s="598"/>
      <c r="AH8" s="598"/>
      <c r="AI8" s="598"/>
      <c r="AJ8" s="598"/>
      <c r="AK8" s="598"/>
      <c r="AL8" s="601" t="s">
        <v>87</v>
      </c>
      <c r="AM8" s="598"/>
      <c r="AN8" s="598"/>
      <c r="AO8" s="598"/>
      <c r="AP8" s="598"/>
      <c r="AQ8" s="598"/>
      <c r="AR8" s="598"/>
      <c r="AS8" s="598"/>
      <c r="AT8" s="598"/>
      <c r="AU8" s="598"/>
      <c r="AV8" s="598"/>
      <c r="AW8" s="601" t="s">
        <v>91</v>
      </c>
      <c r="AX8" s="598"/>
      <c r="AY8" s="598"/>
      <c r="AZ8" s="598"/>
      <c r="BA8" s="598"/>
      <c r="BB8" s="598"/>
      <c r="BC8" s="598"/>
      <c r="BD8" s="598"/>
      <c r="BE8" s="598"/>
      <c r="BF8" s="598"/>
    </row>
    <row r="9" spans="1:58" ht="27">
      <c r="A9" s="42" t="s">
        <v>18</v>
      </c>
      <c r="B9" s="211" t="s">
        <v>225</v>
      </c>
      <c r="C9" s="43" t="s">
        <v>23</v>
      </c>
      <c r="D9" s="44" t="s">
        <v>272</v>
      </c>
      <c r="E9" s="44" t="s">
        <v>102</v>
      </c>
      <c r="F9" s="45" t="s">
        <v>104</v>
      </c>
      <c r="G9" s="45" t="s">
        <v>105</v>
      </c>
      <c r="H9" s="44" t="s">
        <v>103</v>
      </c>
      <c r="I9" s="45" t="s">
        <v>106</v>
      </c>
      <c r="J9" s="45" t="s">
        <v>105</v>
      </c>
      <c r="K9" s="44" t="s">
        <v>100</v>
      </c>
      <c r="L9" s="44" t="s">
        <v>101</v>
      </c>
      <c r="M9" s="44" t="s">
        <v>2</v>
      </c>
      <c r="N9" s="46" t="s">
        <v>20</v>
      </c>
      <c r="O9" s="47" t="s">
        <v>107</v>
      </c>
      <c r="P9" s="73" t="s">
        <v>168</v>
      </c>
      <c r="Q9" s="48" t="s">
        <v>76</v>
      </c>
      <c r="R9" s="45" t="s">
        <v>77</v>
      </c>
      <c r="S9" s="45" t="s">
        <v>78</v>
      </c>
      <c r="T9" s="45" t="s">
        <v>79</v>
      </c>
      <c r="U9" s="45" t="s">
        <v>80</v>
      </c>
      <c r="V9" s="45" t="s">
        <v>81</v>
      </c>
      <c r="W9" s="45" t="s">
        <v>82</v>
      </c>
      <c r="X9" s="45" t="s">
        <v>83</v>
      </c>
      <c r="Y9" s="45" t="s">
        <v>84</v>
      </c>
      <c r="Z9" s="45" t="s">
        <v>85</v>
      </c>
      <c r="AA9" s="74" t="s">
        <v>168</v>
      </c>
      <c r="AB9" s="48" t="s">
        <v>76</v>
      </c>
      <c r="AC9" s="45" t="s">
        <v>77</v>
      </c>
      <c r="AD9" s="45" t="s">
        <v>78</v>
      </c>
      <c r="AE9" s="45" t="s">
        <v>79</v>
      </c>
      <c r="AF9" s="45" t="s">
        <v>80</v>
      </c>
      <c r="AG9" s="45" t="s">
        <v>81</v>
      </c>
      <c r="AH9" s="45" t="s">
        <v>82</v>
      </c>
      <c r="AI9" s="45" t="s">
        <v>83</v>
      </c>
      <c r="AJ9" s="45" t="s">
        <v>84</v>
      </c>
      <c r="AK9" s="45" t="s">
        <v>85</v>
      </c>
      <c r="AL9" s="74" t="s">
        <v>168</v>
      </c>
      <c r="AM9" s="48" t="s">
        <v>76</v>
      </c>
      <c r="AN9" s="45" t="s">
        <v>77</v>
      </c>
      <c r="AO9" s="45" t="s">
        <v>78</v>
      </c>
      <c r="AP9" s="45" t="s">
        <v>79</v>
      </c>
      <c r="AQ9" s="45" t="s">
        <v>80</v>
      </c>
      <c r="AR9" s="45" t="s">
        <v>81</v>
      </c>
      <c r="AS9" s="45" t="s">
        <v>82</v>
      </c>
      <c r="AT9" s="45" t="s">
        <v>83</v>
      </c>
      <c r="AU9" s="45" t="s">
        <v>84</v>
      </c>
      <c r="AV9" s="45" t="s">
        <v>85</v>
      </c>
      <c r="AW9" s="48" t="s">
        <v>88</v>
      </c>
      <c r="AX9" s="45" t="s">
        <v>89</v>
      </c>
      <c r="AY9" s="45" t="s">
        <v>90</v>
      </c>
      <c r="AZ9" s="45" t="s">
        <v>92</v>
      </c>
      <c r="BA9" s="45" t="s">
        <v>93</v>
      </c>
      <c r="BB9" s="45" t="s">
        <v>94</v>
      </c>
      <c r="BC9" s="45" t="s">
        <v>95</v>
      </c>
      <c r="BD9" s="45" t="s">
        <v>96</v>
      </c>
      <c r="BE9" s="45" t="s">
        <v>97</v>
      </c>
      <c r="BF9" s="45" t="s">
        <v>98</v>
      </c>
    </row>
    <row r="10" spans="1:58" ht="13.5">
      <c r="A10" s="159" t="s">
        <v>72</v>
      </c>
      <c r="B10" s="214">
        <f>IF(ISBLANK(G7),"",G7)</f>
      </c>
      <c r="C10" s="182" t="s">
        <v>264</v>
      </c>
      <c r="D10" s="182">
        <v>1</v>
      </c>
      <c r="E10" s="161">
        <f>IF(ISBLANK('シート2-①'!E10),"",'シート2-①'!E10)</f>
        <v>43719</v>
      </c>
      <c r="F10" s="162">
        <f>IF(ISBLANK('シート2-①'!M10),"",'シート2-①'!M10)</f>
        <v>0.416666666666668</v>
      </c>
      <c r="G10" s="162">
        <f>IF(ISBLANK('シート2-①'!R10),"",'シート2-①'!R10)</f>
        <v>0.500000000000002</v>
      </c>
      <c r="H10" s="161">
        <f>IF(ISBLANK('シート2-①'!E11),"",'シート2-①'!E11)</f>
        <v>43719</v>
      </c>
      <c r="I10" s="162">
        <f>IF(ISBLANK('シート2-①'!M11),"",'シート2-①'!M11)</f>
        <v>0.541666666666669</v>
      </c>
      <c r="J10" s="162">
        <f>IF(ISBLANK('シート2-①'!R11),"",'シート2-①'!R11)</f>
        <v>0.677083333333337</v>
      </c>
      <c r="K10" s="163" t="str">
        <f>IF(ISBLANK('シート2-①'!E13),"",'シート2-①'!E13)</f>
        <v>県立長寿社会福祉センター</v>
      </c>
      <c r="L10" s="163" t="str">
        <f>IF(ISBLANK('シート2-①'!E14),"",'シート2-①'!E14)</f>
        <v>県立長寿社会福祉センター</v>
      </c>
      <c r="M10" s="160">
        <f>IF(ISBLANK('シート2-①'!Y10),"",'シート2-①'!Y10)</f>
      </c>
      <c r="N10" s="160">
        <f>IF(ISBLANK('シート2-①'!Y13),"",'シート2-①'!Y13)</f>
      </c>
      <c r="O10" s="164"/>
      <c r="P10" s="158">
        <f>IF(ISBLANK('シート2-①'!P$18),"",'シート2-①'!P$18)</f>
      </c>
      <c r="Q10" s="171">
        <f>IF(ISBLANK('シート2-①'!P$19),"",'シート2-①'!P$19)</f>
      </c>
      <c r="R10" s="171">
        <f>IF(ISBLANK('シート2-①'!P$20),"",'シート2-①'!P$20)</f>
      </c>
      <c r="S10" s="171">
        <f>IF(ISBLANK('シート2-①'!P$21),"",'シート2-①'!P$21)</f>
      </c>
      <c r="T10" s="171">
        <f>IF(ISBLANK('シート2-①'!P$22),"",'シート2-①'!P$22)</f>
      </c>
      <c r="U10" s="171">
        <f>IF(ISBLANK('シート2-①'!P$23),"",'シート2-①'!P$23)</f>
      </c>
      <c r="V10" s="171">
        <f>IF(ISBLANK('シート2-①'!P$24),"",'シート2-①'!P$24)</f>
      </c>
      <c r="W10" s="171">
        <f>IF(ISBLANK('シート2-①'!P$25),"",'シート2-①'!P$25)</f>
      </c>
      <c r="X10" s="171">
        <f>IF(ISBLANK('シート2-①'!P$26),"",'シート2-①'!P$26)</f>
      </c>
      <c r="Y10" s="171">
        <f>IF(ISBLANK('シート2-①'!P$27),"",'シート2-①'!P$27)</f>
      </c>
      <c r="Z10" s="171">
        <f>IF(ISBLANK('シート2-①'!P$28),"",'シート2-①'!P$28)</f>
      </c>
      <c r="AA10" s="158">
        <f>IF(ISBLANK('シート2-①'!S$18),"",'シート2-①'!S$18)</f>
      </c>
      <c r="AB10" s="171">
        <f>IF(ISBLANK('シート2-①'!S$19),"",'シート2-①'!S$19)</f>
      </c>
      <c r="AC10" s="171">
        <f>IF(ISBLANK('シート2-①'!S$20),"",'シート2-①'!S$20)</f>
      </c>
      <c r="AD10" s="171">
        <f>IF(ISBLANK('シート2-①'!S$21),"",'シート2-①'!S$21)</f>
      </c>
      <c r="AE10" s="171">
        <f>IF(ISBLANK('シート2-①'!S$22),"",'シート2-①'!S$22)</f>
      </c>
      <c r="AF10" s="171">
        <f>IF(ISBLANK('シート2-①'!S$23),"",'シート2-①'!S$23)</f>
      </c>
      <c r="AG10" s="171">
        <f>IF(ISBLANK('シート2-①'!S$24),"",'シート2-①'!S$24)</f>
      </c>
      <c r="AH10" s="171">
        <f>IF(ISBLANK('シート2-①'!S$25),"",'シート2-①'!S$25)</f>
      </c>
      <c r="AI10" s="171">
        <f>IF(ISBLANK('シート2-①'!S$26),"",'シート2-①'!S$26)</f>
      </c>
      <c r="AJ10" s="171">
        <f>IF(ISBLANK('シート2-①'!S$27),"",'シート2-①'!S$27)</f>
      </c>
      <c r="AK10" s="171">
        <f>IF(ISBLANK('シート2-①'!S$28),"",'シート2-①'!S$28)</f>
      </c>
      <c r="AL10" s="158">
        <f>IF(ISBLANK('シート2-①'!V$18),"",'シート2-①'!V$18)</f>
      </c>
      <c r="AM10" s="171">
        <f>IF(ISBLANK('シート2-①'!V$19),"",'シート2-①'!V$19)</f>
      </c>
      <c r="AN10" s="171">
        <f>IF(ISBLANK('シート2-①'!V$20),"",'シート2-①'!V$20)</f>
      </c>
      <c r="AO10" s="171">
        <f>IF(ISBLANK('シート2-①'!V$21),"",'シート2-①'!V$21)</f>
      </c>
      <c r="AP10" s="171">
        <f>IF(ISBLANK('シート2-①'!V$22),"",'シート2-①'!V$22)</f>
      </c>
      <c r="AQ10" s="171">
        <f>IF(ISBLANK('シート2-①'!V$23),"",'シート2-①'!V$23)</f>
      </c>
      <c r="AR10" s="171">
        <f>IF(ISBLANK('シート2-①'!V$24),"",'シート2-①'!V$24)</f>
      </c>
      <c r="AS10" s="171">
        <f>IF(ISBLANK('シート2-①'!V$25),"",'シート2-①'!V$25)</f>
      </c>
      <c r="AT10" s="171">
        <f>IF(ISBLANK('シート2-①'!V$26),"",'シート2-①'!V$26)</f>
      </c>
      <c r="AU10" s="171">
        <f>IF(ISBLANK('シート2-①'!V$27),"",'シート2-①'!V$27)</f>
      </c>
      <c r="AV10" s="171">
        <f>IF(ISBLANK('シート2-①'!V$28),"",'シート2-①'!V$28)</f>
      </c>
      <c r="AW10" s="171">
        <f>IF(ISBLANK('シート2-①'!Y$19),"",'シート2-①'!Y$19)</f>
      </c>
      <c r="AX10" s="171">
        <f>IF(ISBLANK('シート2-①'!Y$20),"",'シート2-①'!Y$20)</f>
      </c>
      <c r="AY10" s="171">
        <f>IF(ISBLANK('シート2-①'!Y$21),"",'シート2-①'!Y$21)</f>
      </c>
      <c r="AZ10" s="171">
        <f>IF(ISBLANK('シート2-①'!Y$22),"",'シート2-①'!Y$22)</f>
      </c>
      <c r="BA10" s="171">
        <f>IF(ISBLANK('シート2-①'!Y$23),"",'シート2-①'!Y$23)</f>
      </c>
      <c r="BB10" s="171">
        <f>IF(ISBLANK('シート2-①'!Y$24),"",'シート2-①'!Y$24)</f>
      </c>
      <c r="BC10" s="171">
        <f>IF(ISBLANK('シート2-①'!Y$25),"",'シート2-①'!Y$25)</f>
      </c>
      <c r="BD10" s="171">
        <f>IF(ISBLANK('シート2-①'!Y$26),"",'シート2-①'!Y$26)</f>
      </c>
      <c r="BE10" s="171">
        <f>IF(ISBLANK('シート2-①'!Y$27),"",'シート2-①'!Y$27)</f>
      </c>
      <c r="BF10" s="171">
        <f>IF(ISBLANK('シート2-①'!Y$28),"",'シート2-①'!Y$28)</f>
      </c>
    </row>
    <row r="11" spans="1:58" ht="13.5">
      <c r="A11" s="165" t="s">
        <v>72</v>
      </c>
      <c r="B11" s="215">
        <f>IF(ISBLANK(G7),"",G7)</f>
      </c>
      <c r="C11" s="186" t="s">
        <v>264</v>
      </c>
      <c r="D11" s="186">
        <v>2</v>
      </c>
      <c r="E11" s="167">
        <f>IF(ISBLANK('シート2-②'!E10),"",'シート2-②'!E10)</f>
        <v>43732</v>
      </c>
      <c r="F11" s="168">
        <f>IF(ISBLANK('シート2-②'!M10),"",'シート2-②'!M10)</f>
        <v>0.416666666666668</v>
      </c>
      <c r="G11" s="168">
        <f>IF(ISBLANK('シート2-②'!R10),"",'シート2-②'!R10)</f>
        <v>0.500000000000002</v>
      </c>
      <c r="H11" s="167">
        <f>IF(ISBLANK('シート2-②'!E11),"",'シート2-②'!E11)</f>
      </c>
      <c r="I11" s="168">
        <f>IF(ISBLANK('シート2-②'!M11),"",'シート2-②'!M11)</f>
      </c>
      <c r="J11" s="168">
        <f>IF(ISBLANK('シート2-②'!R11),"",'シート2-②'!R11)</f>
      </c>
      <c r="K11" s="169" t="str">
        <f>IF(ISBLANK('シート2-②'!E13),"",'シート2-②'!E13)</f>
        <v>県立長寿社会福祉センター</v>
      </c>
      <c r="L11" s="169">
        <f>IF(ISBLANK('シート2-②'!E14),"",'シート2-②'!E14)</f>
      </c>
      <c r="M11" s="166">
        <f>IF(ISBLANK('シート2-②'!Y10),"",'シート2-②'!Y10)</f>
      </c>
      <c r="N11" s="166">
        <f>IF(ISBLANK('シート2-②'!Y13),"",'シート2-②'!Y13)</f>
      </c>
      <c r="O11" s="170"/>
      <c r="P11" s="158">
        <f>IF(ISBLANK('シート2-②'!P$18),"",'シート2-②'!P$18)</f>
      </c>
      <c r="Q11" s="171">
        <f>IF(ISBLANK('シート2-②'!P$19),"",'シート2-②'!P$19)</f>
      </c>
      <c r="R11" s="171">
        <f>IF(ISBLANK('シート2-②'!P$20),"",'シート2-②'!P$20)</f>
      </c>
      <c r="S11" s="171">
        <f>IF(ISBLANK('シート2-②'!P$21),"",'シート2-②'!P$21)</f>
      </c>
      <c r="T11" s="171">
        <f>IF(ISBLANK('シート2-②'!P$22),"",'シート2-②'!P$22)</f>
      </c>
      <c r="U11" s="171">
        <f>IF(ISBLANK('シート2-②'!P$23),"",'シート2-②'!P$23)</f>
      </c>
      <c r="V11" s="171">
        <f>IF(ISBLANK('シート2-②'!P$24),"",'シート2-②'!P$24)</f>
      </c>
      <c r="W11" s="171">
        <f>IF(ISBLANK('シート2-②'!P$25),"",'シート2-②'!P$25)</f>
      </c>
      <c r="X11" s="171">
        <f>IF(ISBLANK('シート2-②'!P$26),"",'シート2-②'!P$26)</f>
      </c>
      <c r="Y11" s="171">
        <f>IF(ISBLANK('シート2-②'!P$27),"",'シート2-②'!P$27)</f>
      </c>
      <c r="Z11" s="171">
        <f>IF(ISBLANK('シート2-②'!P$28),"",'シート2-②'!P$28)</f>
      </c>
      <c r="AA11" s="158">
        <f>IF(ISBLANK('シート2-②'!S$18),"",'シート2-②'!S$18)</f>
      </c>
      <c r="AB11" s="171">
        <f>IF(ISBLANK('シート2-②'!S$19),"",'シート2-②'!S$19)</f>
      </c>
      <c r="AC11" s="171">
        <f>IF(ISBLANK('シート2-②'!S$20),"",'シート2-②'!S$20)</f>
      </c>
      <c r="AD11" s="171">
        <f>IF(ISBLANK('シート2-②'!S$21),"",'シート2-②'!S$21)</f>
      </c>
      <c r="AE11" s="171">
        <f>IF(ISBLANK('シート2-②'!S$22),"",'シート2-②'!S$22)</f>
      </c>
      <c r="AF11" s="171">
        <f>IF(ISBLANK('シート2-②'!S$23),"",'シート2-②'!S$23)</f>
      </c>
      <c r="AG11" s="171">
        <f>IF(ISBLANK('シート2-②'!S$24),"",'シート2-②'!S$24)</f>
      </c>
      <c r="AH11" s="171">
        <f>IF(ISBLANK('シート2-②'!S$25),"",'シート2-②'!S$25)</f>
      </c>
      <c r="AI11" s="171">
        <f>IF(ISBLANK('シート2-②'!S$26),"",'シート2-②'!S$26)</f>
      </c>
      <c r="AJ11" s="171">
        <f>IF(ISBLANK('シート2-②'!S$27),"",'シート2-②'!S$27)</f>
      </c>
      <c r="AK11" s="171">
        <f>IF(ISBLANK('シート2-②'!S$28),"",'シート2-②'!S$28)</f>
      </c>
      <c r="AL11" s="158">
        <f>IF(ISBLANK('シート2-②'!V$18),"",'シート2-②'!V$18)</f>
      </c>
      <c r="AM11" s="171">
        <f>IF(ISBLANK('シート2-②'!V$19),"",'シート2-②'!V$19)</f>
      </c>
      <c r="AN11" s="171">
        <f>IF(ISBLANK('シート2-②'!V$20),"",'シート2-②'!V$20)</f>
      </c>
      <c r="AO11" s="171">
        <f>IF(ISBLANK('シート2-②'!V$21),"",'シート2-②'!V$21)</f>
      </c>
      <c r="AP11" s="171">
        <f>IF(ISBLANK('シート2-②'!V$22),"",'シート2-②'!V$22)</f>
      </c>
      <c r="AQ11" s="171">
        <f>IF(ISBLANK('シート2-②'!V$23),"",'シート2-②'!V$23)</f>
      </c>
      <c r="AR11" s="171">
        <f>IF(ISBLANK('シート2-②'!V$24),"",'シート2-②'!V$24)</f>
      </c>
      <c r="AS11" s="171">
        <f>IF(ISBLANK('シート2-②'!V$25),"",'シート2-②'!V$25)</f>
      </c>
      <c r="AT11" s="171">
        <f>IF(ISBLANK('シート2-②'!V$26),"",'シート2-②'!V$26)</f>
      </c>
      <c r="AU11" s="171">
        <f>IF(ISBLANK('シート2-②'!V$27),"",'シート2-②'!V$27)</f>
      </c>
      <c r="AV11" s="171">
        <f>IF(ISBLANK('シート2-②'!V$28),"",'シート2-②'!V$28)</f>
      </c>
      <c r="AW11" s="171">
        <f>IF(ISBLANK('シート2-②'!Y$19),"",'シート2-②'!Y$19)</f>
      </c>
      <c r="AX11" s="171">
        <f>IF(ISBLANK('シート2-②'!Y$20),"",'シート2-②'!Y$20)</f>
      </c>
      <c r="AY11" s="171">
        <f>IF(ISBLANK('シート2-②'!Y$21),"",'シート2-②'!Y$21)</f>
      </c>
      <c r="AZ11" s="171">
        <f>IF(ISBLANK('シート2-②'!Y$22),"",'シート2-②'!Y$22)</f>
      </c>
      <c r="BA11" s="171">
        <f>IF(ISBLANK('シート2-②'!Y$23),"",'シート2-②'!Y$23)</f>
      </c>
      <c r="BB11" s="171">
        <f>IF(ISBLANK('シート2-②'!Y$24),"",'シート2-②'!Y$24)</f>
      </c>
      <c r="BC11" s="171">
        <f>IF(ISBLANK('シート2-②'!Y$25),"",'シート2-②'!Y$25)</f>
      </c>
      <c r="BD11" s="171">
        <f>IF(ISBLANK('シート2-②'!Y$26),"",'シート2-②'!Y$26)</f>
      </c>
      <c r="BE11" s="171">
        <f>IF(ISBLANK('シート2-②'!Y$27),"",'シート2-②'!Y$27)</f>
      </c>
      <c r="BF11" s="171">
        <f>IF(ISBLANK('シート2-②'!Y$28),"",'シート2-②'!Y$28)</f>
      </c>
    </row>
    <row r="12" spans="1:58" ht="13.5">
      <c r="A12" s="165" t="s">
        <v>71</v>
      </c>
      <c r="B12" s="215">
        <f>IF(ISBLANK(G7),"",G7)</f>
      </c>
      <c r="C12" s="186" t="s">
        <v>264</v>
      </c>
      <c r="D12" s="186">
        <v>3</v>
      </c>
      <c r="E12" s="167">
        <f>IF(ISBLANK('シート2-③'!E10),"",'シート2-③'!E10)</f>
        <v>43740</v>
      </c>
      <c r="F12" s="168">
        <f>IF(ISBLANK('シート2-③'!M10),"",'シート2-③'!M10)</f>
        <v>0.395833333333334</v>
      </c>
      <c r="G12" s="168">
        <f>IF(ISBLANK('シート2-③'!R10),"",'シート2-③'!R10)</f>
        <v>0.52777777777778</v>
      </c>
      <c r="H12" s="167">
        <f>IF(ISBLANK('シート2-③'!E11),"",'シート2-③'!E11)</f>
      </c>
      <c r="I12" s="168">
        <f>IF(ISBLANK('シート2-③'!M11),"",'シート2-③'!M11)</f>
      </c>
      <c r="J12" s="168">
        <f>IF(ISBLANK('シート2-③'!R11),"",'シート2-③'!R11)</f>
      </c>
      <c r="K12" s="169" t="str">
        <f>IF(ISBLANK('シート2-③'!E13),"",'シート2-③'!E13)</f>
        <v>県立長寿社会福祉センター</v>
      </c>
      <c r="L12" s="169">
        <f>IF(ISBLANK('シート2-③'!E14),"",'シート2-③'!E14)</f>
      </c>
      <c r="M12" s="166">
        <f>IF(ISBLANK('シート2-③'!Y10),"",'シート2-③'!Y10)</f>
      </c>
      <c r="N12" s="166">
        <f>IF(ISBLANK('シート2-③'!Y13),"",'シート2-③'!Y13)</f>
      </c>
      <c r="O12" s="170"/>
      <c r="P12" s="158">
        <f>IF(ISBLANK('シート2-③'!P$18),"",'シート2-③'!P$18)</f>
      </c>
      <c r="Q12" s="171">
        <f>IF(ISBLANK('シート2-③'!P$19),"",'シート2-③'!P$19)</f>
      </c>
      <c r="R12" s="171">
        <f>IF(ISBLANK('シート2-③'!P$20),"",'シート2-③'!P$20)</f>
      </c>
      <c r="S12" s="171">
        <f>IF(ISBLANK('シート2-③'!P$21),"",'シート2-③'!P$21)</f>
      </c>
      <c r="T12" s="171">
        <f>IF(ISBLANK('シート2-③'!P$22),"",'シート2-③'!P$22)</f>
      </c>
      <c r="U12" s="171">
        <f>IF(ISBLANK('シート2-③'!P$23),"",'シート2-③'!P$23)</f>
      </c>
      <c r="V12" s="171">
        <f>IF(ISBLANK('シート2-③'!P$24),"",'シート2-③'!P$24)</f>
      </c>
      <c r="W12" s="171">
        <f>IF(ISBLANK('シート2-③'!P$25),"",'シート2-③'!P$25)</f>
      </c>
      <c r="X12" s="171">
        <f>IF(ISBLANK('シート2-③'!P$26),"",'シート2-③'!P$26)</f>
      </c>
      <c r="Y12" s="171">
        <f>IF(ISBLANK('シート2-③'!P$27),"",'シート2-③'!P$27)</f>
      </c>
      <c r="Z12" s="171">
        <f>IF(ISBLANK('シート2-③'!P$28),"",'シート2-③'!P$28)</f>
      </c>
      <c r="AA12" s="158">
        <f>IF(ISBLANK('シート2-③'!S$18),"",'シート2-③'!S$18)</f>
      </c>
      <c r="AB12" s="171">
        <f>IF(ISBLANK('シート2-③'!S$19),"",'シート2-③'!S$19)</f>
      </c>
      <c r="AC12" s="171">
        <f>IF(ISBLANK('シート2-③'!S$20),"",'シート2-③'!S$20)</f>
      </c>
      <c r="AD12" s="171">
        <f>IF(ISBLANK('シート2-③'!S$21),"",'シート2-③'!S$21)</f>
      </c>
      <c r="AE12" s="171">
        <f>IF(ISBLANK('シート2-③'!S$22),"",'シート2-③'!S$22)</f>
      </c>
      <c r="AF12" s="171">
        <f>IF(ISBLANK('シート2-③'!S$23),"",'シート2-③'!S$23)</f>
      </c>
      <c r="AG12" s="171">
        <f>IF(ISBLANK('シート2-③'!S$24),"",'シート2-③'!S$24)</f>
      </c>
      <c r="AH12" s="171">
        <f>IF(ISBLANK('シート2-③'!S$25),"",'シート2-③'!S$25)</f>
      </c>
      <c r="AI12" s="171">
        <f>IF(ISBLANK('シート2-③'!S$26),"",'シート2-③'!S$26)</f>
      </c>
      <c r="AJ12" s="171">
        <f>IF(ISBLANK('シート2-③'!S$27),"",'シート2-③'!S$27)</f>
      </c>
      <c r="AK12" s="171">
        <f>IF(ISBLANK('シート2-③'!S$28),"",'シート2-③'!S$28)</f>
      </c>
      <c r="AL12" s="158">
        <f>IF(ISBLANK('シート2-③'!V$18),"",'シート2-③'!V$18)</f>
      </c>
      <c r="AM12" s="171">
        <f>IF(ISBLANK('シート2-③'!V$19),"",'シート2-③'!V$19)</f>
      </c>
      <c r="AN12" s="171">
        <f>IF(ISBLANK('シート2-③'!V$20),"",'シート2-③'!V$20)</f>
      </c>
      <c r="AO12" s="171">
        <f>IF(ISBLANK('シート2-③'!V$21),"",'シート2-③'!V$21)</f>
      </c>
      <c r="AP12" s="171">
        <f>IF(ISBLANK('シート2-③'!V$22),"",'シート2-③'!V$22)</f>
      </c>
      <c r="AQ12" s="171">
        <f>IF(ISBLANK('シート2-③'!V$23),"",'シート2-③'!V$23)</f>
      </c>
      <c r="AR12" s="171">
        <f>IF(ISBLANK('シート2-③'!V$24),"",'シート2-③'!V$24)</f>
      </c>
      <c r="AS12" s="171">
        <f>IF(ISBLANK('シート2-③'!V$25),"",'シート2-③'!V$25)</f>
      </c>
      <c r="AT12" s="171">
        <f>IF(ISBLANK('シート2-③'!V$26),"",'シート2-③'!V$26)</f>
      </c>
      <c r="AU12" s="171">
        <f>IF(ISBLANK('シート2-③'!V$27),"",'シート2-③'!V$27)</f>
      </c>
      <c r="AV12" s="171">
        <f>IF(ISBLANK('シート2-③'!V$28),"",'シート2-③'!V$28)</f>
      </c>
      <c r="AW12" s="171">
        <f>IF(ISBLANK('シート2-③'!Y$19),"",'シート2-③'!Y$19)</f>
      </c>
      <c r="AX12" s="171">
        <f>IF(ISBLANK('シート2-③'!Y$20),"",'シート2-③'!Y$20)</f>
      </c>
      <c r="AY12" s="171">
        <f>IF(ISBLANK('シート2-③'!Y$21),"",'シート2-③'!Y$21)</f>
      </c>
      <c r="AZ12" s="171">
        <f>IF(ISBLANK('シート2-③'!Y$22),"",'シート2-③'!Y$22)</f>
      </c>
      <c r="BA12" s="171">
        <f>IF(ISBLANK('シート2-③'!Y$23),"",'シート2-③'!Y$23)</f>
      </c>
      <c r="BB12" s="171">
        <f>IF(ISBLANK('シート2-③'!Y$24),"",'シート2-③'!Y$24)</f>
      </c>
      <c r="BC12" s="171">
        <f>IF(ISBLANK('シート2-③'!Y$25),"",'シート2-③'!Y$25)</f>
      </c>
      <c r="BD12" s="171">
        <f>IF(ISBLANK('シート2-③'!Y$26),"",'シート2-③'!Y$26)</f>
      </c>
      <c r="BE12" s="171">
        <f>IF(ISBLANK('シート2-③'!Y$27),"",'シート2-③'!Y$27)</f>
      </c>
      <c r="BF12" s="171">
        <f>IF(ISBLANK('シート2-③'!Y$28),"",'シート2-③'!Y$28)</f>
      </c>
    </row>
    <row r="13" spans="1:58" ht="13.5">
      <c r="A13" s="165" t="s">
        <v>71</v>
      </c>
      <c r="B13" s="215">
        <f>IF(ISBLANK(G7),"",G7)</f>
      </c>
      <c r="C13" s="186" t="s">
        <v>264</v>
      </c>
      <c r="D13" s="186">
        <v>4</v>
      </c>
      <c r="E13" s="167">
        <f>IF(ISBLANK('シート2-④'!E10),"",'シート2-④'!E10)</f>
        <v>43740</v>
      </c>
      <c r="F13" s="168">
        <f>IF(ISBLANK('シート2-④'!M10),"",'シート2-④'!M10)</f>
        <v>0.562500000000003</v>
      </c>
      <c r="G13" s="168">
        <f>IF(ISBLANK('シート2-④'!R10),"",'シート2-④'!R10)</f>
        <v>0.697916666666671</v>
      </c>
      <c r="H13" s="167">
        <f>IF(ISBLANK('シート2-④'!E11),"",'シート2-④'!E11)</f>
      </c>
      <c r="I13" s="168">
        <f>IF(ISBLANK('シート2-④'!M11),"",'シート2-④'!M11)</f>
      </c>
      <c r="J13" s="168">
        <f>IF(ISBLANK('シート2-④'!R11),"",'シート2-④'!R11)</f>
      </c>
      <c r="K13" s="169" t="str">
        <f>IF(ISBLANK('シート2-④'!E13),"",'シート2-④'!E13)</f>
        <v>県立長寿社会福祉センター</v>
      </c>
      <c r="L13" s="169">
        <f>IF(ISBLANK('シート2-④'!E14),"",'シート2-④'!E14)</f>
      </c>
      <c r="M13" s="166">
        <f>IF(ISBLANK('シート2-④'!Y10),"",'シート2-④'!Y10)</f>
      </c>
      <c r="N13" s="166">
        <f>IF(ISBLANK('シート2-④'!Y13),"",'シート2-④'!Y13)</f>
      </c>
      <c r="O13" s="170"/>
      <c r="P13" s="158">
        <f>IF(ISBLANK('シート2-④'!P$18),"",'シート2-④'!P$18)</f>
      </c>
      <c r="Q13" s="171">
        <f>IF(ISBLANK('シート2-④'!P$19),"",'シート2-④'!P$19)</f>
      </c>
      <c r="R13" s="171">
        <f>IF(ISBLANK('シート2-④'!P$20),"",'シート2-④'!P$20)</f>
      </c>
      <c r="S13" s="171">
        <f>IF(ISBLANK('シート2-④'!P$21),"",'シート2-④'!P$21)</f>
      </c>
      <c r="T13" s="171">
        <f>IF(ISBLANK('シート2-④'!P$22),"",'シート2-④'!P$22)</f>
      </c>
      <c r="U13" s="171">
        <f>IF(ISBLANK('シート2-④'!P$23),"",'シート2-④'!P$23)</f>
      </c>
      <c r="V13" s="171">
        <f>IF(ISBLANK('シート2-④'!P$24),"",'シート2-④'!P$24)</f>
      </c>
      <c r="W13" s="171">
        <f>IF(ISBLANK('シート2-④'!P$25),"",'シート2-④'!P$25)</f>
      </c>
      <c r="X13" s="171">
        <f>IF(ISBLANK('シート2-④'!P$26),"",'シート2-④'!P$26)</f>
      </c>
      <c r="Y13" s="171">
        <f>IF(ISBLANK('シート2-④'!P$27),"",'シート2-④'!P$27)</f>
      </c>
      <c r="Z13" s="171">
        <f>IF(ISBLANK('シート2-④'!P$28),"",'シート2-④'!P$28)</f>
      </c>
      <c r="AA13" s="158">
        <f>IF(ISBLANK('シート2-④'!S$18),"",'シート2-④'!S$18)</f>
      </c>
      <c r="AB13" s="171">
        <f>IF(ISBLANK('シート2-④'!S$19),"",'シート2-④'!S$19)</f>
      </c>
      <c r="AC13" s="171">
        <f>IF(ISBLANK('シート2-④'!S$20),"",'シート2-④'!S$20)</f>
      </c>
      <c r="AD13" s="171">
        <f>IF(ISBLANK('シート2-④'!S$21),"",'シート2-④'!S$21)</f>
      </c>
      <c r="AE13" s="171">
        <f>IF(ISBLANK('シート2-④'!S$22),"",'シート2-④'!S$22)</f>
      </c>
      <c r="AF13" s="171">
        <f>IF(ISBLANK('シート2-④'!S$23),"",'シート2-④'!S$23)</f>
      </c>
      <c r="AG13" s="171">
        <f>IF(ISBLANK('シート2-④'!S$24),"",'シート2-④'!S$24)</f>
      </c>
      <c r="AH13" s="171">
        <f>IF(ISBLANK('シート2-④'!S$25),"",'シート2-④'!S$25)</f>
      </c>
      <c r="AI13" s="171">
        <f>IF(ISBLANK('シート2-④'!S$26),"",'シート2-④'!S$26)</f>
      </c>
      <c r="AJ13" s="171">
        <f>IF(ISBLANK('シート2-④'!S$27),"",'シート2-④'!S$27)</f>
      </c>
      <c r="AK13" s="171">
        <f>IF(ISBLANK('シート2-④'!S$28),"",'シート2-④'!S$28)</f>
      </c>
      <c r="AL13" s="158">
        <f>IF(ISBLANK('シート2-④'!V$18),"",'シート2-④'!V$18)</f>
      </c>
      <c r="AM13" s="171">
        <f>IF(ISBLANK('シート2-④'!V$19),"",'シート2-④'!V$19)</f>
      </c>
      <c r="AN13" s="171">
        <f>IF(ISBLANK('シート2-④'!V$20),"",'シート2-④'!V$20)</f>
      </c>
      <c r="AO13" s="171">
        <f>IF(ISBLANK('シート2-④'!V$21),"",'シート2-④'!V$21)</f>
      </c>
      <c r="AP13" s="171">
        <f>IF(ISBLANK('シート2-④'!V$22),"",'シート2-④'!V$22)</f>
      </c>
      <c r="AQ13" s="171">
        <f>IF(ISBLANK('シート2-④'!V$23),"",'シート2-④'!V$23)</f>
      </c>
      <c r="AR13" s="171">
        <f>IF(ISBLANK('シート2-④'!V$24),"",'シート2-④'!V$24)</f>
      </c>
      <c r="AS13" s="171">
        <f>IF(ISBLANK('シート2-④'!V$25),"",'シート2-④'!V$25)</f>
      </c>
      <c r="AT13" s="171">
        <f>IF(ISBLANK('シート2-④'!V$26),"",'シート2-④'!V$26)</f>
      </c>
      <c r="AU13" s="171">
        <f>IF(ISBLANK('シート2-④'!V$27),"",'シート2-④'!V$27)</f>
      </c>
      <c r="AV13" s="171">
        <f>IF(ISBLANK('シート2-④'!V$28),"",'シート2-④'!V$28)</f>
      </c>
      <c r="AW13" s="171">
        <f>IF(ISBLANK('シート2-④'!Y$19),"",'シート2-④'!Y$19)</f>
      </c>
      <c r="AX13" s="171">
        <f>IF(ISBLANK('シート2-④'!Y$20),"",'シート2-④'!Y$20)</f>
      </c>
      <c r="AY13" s="171">
        <f>IF(ISBLANK('シート2-④'!Y$21),"",'シート2-④'!Y$21)</f>
      </c>
      <c r="AZ13" s="171">
        <f>IF(ISBLANK('シート2-④'!Y$22),"",'シート2-④'!Y$22)</f>
      </c>
      <c r="BA13" s="171">
        <f>IF(ISBLANK('シート2-④'!Y$23),"",'シート2-④'!Y$23)</f>
      </c>
      <c r="BB13" s="171">
        <f>IF(ISBLANK('シート2-④'!Y$24),"",'シート2-④'!Y$24)</f>
      </c>
      <c r="BC13" s="171">
        <f>IF(ISBLANK('シート2-④'!Y$25),"",'シート2-④'!Y$25)</f>
      </c>
      <c r="BD13" s="171">
        <f>IF(ISBLANK('シート2-④'!Y$26),"",'シート2-④'!Y$26)</f>
      </c>
      <c r="BE13" s="171">
        <f>IF(ISBLANK('シート2-④'!Y$27),"",'シート2-④'!Y$27)</f>
      </c>
      <c r="BF13" s="171">
        <f>IF(ISBLANK('シート2-④'!Y$28),"",'シート2-④'!Y$28)</f>
      </c>
    </row>
    <row r="14" spans="1:58" ht="13.5">
      <c r="A14" s="165" t="s">
        <v>71</v>
      </c>
      <c r="B14" s="215">
        <f>IF(ISBLANK(G7),"",G7)</f>
      </c>
      <c r="C14" s="186" t="s">
        <v>264</v>
      </c>
      <c r="D14" s="186">
        <v>5</v>
      </c>
      <c r="E14" s="167">
        <f>IF(ISBLANK('シート2-⑤'!E10),"",'シート2-⑤'!E10)</f>
        <v>43732</v>
      </c>
      <c r="F14" s="168">
        <f>IF(ISBLANK('シート2-⑤'!M10),"",'シート2-⑤'!M10)</f>
        <v>0.562500000000003</v>
      </c>
      <c r="G14" s="168">
        <f>IF(ISBLANK('シート2-⑤'!R10),"",'シート2-⑤'!R10)</f>
        <v>0.697916666666671</v>
      </c>
      <c r="H14" s="167">
        <f>IF(ISBLANK('シート2-⑤'!E11),"",'シート2-⑤'!E11)</f>
      </c>
      <c r="I14" s="168">
        <f>IF(ISBLANK('シート2-⑤'!M11),"",'シート2-⑤'!M11)</f>
      </c>
      <c r="J14" s="168">
        <f>IF(ISBLANK('シート2-⑤'!R11),"",'シート2-⑤'!R11)</f>
      </c>
      <c r="K14" s="169" t="str">
        <f>IF(ISBLANK('シート2-⑤'!E13),"",'シート2-⑤'!E13)</f>
        <v>県立長寿社会福祉センター</v>
      </c>
      <c r="L14" s="169">
        <f>IF(ISBLANK('シート2-⑤'!E14),"",'シート2-⑤'!E14)</f>
      </c>
      <c r="M14" s="166">
        <f>IF(ISBLANK('シート2-⑤'!Y10),"",'シート2-⑤'!Y10)</f>
      </c>
      <c r="N14" s="166">
        <f>IF(ISBLANK('シート2-⑤'!Y13),"",'シート2-⑤'!Y13)</f>
      </c>
      <c r="O14" s="170"/>
      <c r="P14" s="158">
        <f>IF(ISBLANK('シート2-⑤'!P$18),"",'シート2-⑤'!P$18)</f>
      </c>
      <c r="Q14" s="171">
        <f>IF(ISBLANK('シート2-⑤'!P$19),"",'シート2-⑤'!P$19)</f>
      </c>
      <c r="R14" s="171">
        <f>IF(ISBLANK('シート2-⑤'!P$20),"",'シート2-⑤'!P$20)</f>
      </c>
      <c r="S14" s="171">
        <f>IF(ISBLANK('シート2-⑤'!P$21),"",'シート2-⑤'!P$21)</f>
      </c>
      <c r="T14" s="171">
        <f>IF(ISBLANK('シート2-⑤'!P$22),"",'シート2-⑤'!P$22)</f>
      </c>
      <c r="U14" s="171">
        <f>IF(ISBLANK('シート2-⑤'!P$23),"",'シート2-⑤'!P$23)</f>
      </c>
      <c r="V14" s="171">
        <f>IF(ISBLANK('シート2-⑤'!P$24),"",'シート2-⑤'!P$24)</f>
      </c>
      <c r="W14" s="171">
        <f>IF(ISBLANK('シート2-⑤'!P$25),"",'シート2-⑤'!P$25)</f>
      </c>
      <c r="X14" s="171">
        <f>IF(ISBLANK('シート2-⑤'!P$26),"",'シート2-⑤'!P$26)</f>
      </c>
      <c r="Y14" s="171">
        <f>IF(ISBLANK('シート2-⑤'!P$27),"",'シート2-⑤'!P$27)</f>
      </c>
      <c r="Z14" s="171">
        <f>IF(ISBLANK('シート2-⑤'!P$28),"",'シート2-⑤'!P$28)</f>
      </c>
      <c r="AA14" s="158">
        <f>IF(ISBLANK('シート2-⑤'!S$18),"",'シート2-⑤'!S$18)</f>
      </c>
      <c r="AB14" s="171">
        <f>IF(ISBLANK('シート2-⑤'!S$19),"",'シート2-⑤'!S$19)</f>
      </c>
      <c r="AC14" s="171">
        <f>IF(ISBLANK('シート2-⑤'!S$20),"",'シート2-⑤'!S$20)</f>
      </c>
      <c r="AD14" s="171">
        <f>IF(ISBLANK('シート2-⑤'!S$21),"",'シート2-⑤'!S$21)</f>
      </c>
      <c r="AE14" s="171">
        <f>IF(ISBLANK('シート2-⑤'!S$22),"",'シート2-⑤'!S$22)</f>
      </c>
      <c r="AF14" s="171">
        <f>IF(ISBLANK('シート2-⑤'!S$23),"",'シート2-⑤'!S$23)</f>
      </c>
      <c r="AG14" s="171">
        <f>IF(ISBLANK('シート2-⑤'!S$24),"",'シート2-⑤'!S$24)</f>
      </c>
      <c r="AH14" s="171">
        <f>IF(ISBLANK('シート2-⑤'!S$25),"",'シート2-⑤'!S$25)</f>
      </c>
      <c r="AI14" s="171">
        <f>IF(ISBLANK('シート2-⑤'!S$26),"",'シート2-⑤'!S$26)</f>
      </c>
      <c r="AJ14" s="171">
        <f>IF(ISBLANK('シート2-⑤'!S$27),"",'シート2-⑤'!S$27)</f>
      </c>
      <c r="AK14" s="171">
        <f>IF(ISBLANK('シート2-⑤'!S$28),"",'シート2-⑤'!S$28)</f>
      </c>
      <c r="AL14" s="158">
        <f>IF(ISBLANK('シート2-⑤'!V$18),"",'シート2-⑤'!V$18)</f>
      </c>
      <c r="AM14" s="171">
        <f>IF(ISBLANK('シート2-⑤'!V$19),"",'シート2-⑤'!V$19)</f>
      </c>
      <c r="AN14" s="171">
        <f>IF(ISBLANK('シート2-⑤'!V$20),"",'シート2-⑤'!V$20)</f>
      </c>
      <c r="AO14" s="171">
        <f>IF(ISBLANK('シート2-⑤'!V$21),"",'シート2-⑤'!V$21)</f>
      </c>
      <c r="AP14" s="171">
        <f>IF(ISBLANK('シート2-⑤'!V$22),"",'シート2-⑤'!V$22)</f>
      </c>
      <c r="AQ14" s="171">
        <f>IF(ISBLANK('シート2-⑤'!V$23),"",'シート2-⑤'!V$23)</f>
      </c>
      <c r="AR14" s="171">
        <f>IF(ISBLANK('シート2-⑤'!V$24),"",'シート2-⑤'!V$24)</f>
      </c>
      <c r="AS14" s="171">
        <f>IF(ISBLANK('シート2-⑤'!V$25),"",'シート2-⑤'!V$25)</f>
      </c>
      <c r="AT14" s="171">
        <f>IF(ISBLANK('シート2-⑤'!V$26),"",'シート2-⑤'!V$26)</f>
      </c>
      <c r="AU14" s="171">
        <f>IF(ISBLANK('シート2-⑤'!V$27),"",'シート2-⑤'!V$27)</f>
      </c>
      <c r="AV14" s="171">
        <f>IF(ISBLANK('シート2-⑤'!V$28),"",'シート2-⑤'!V$28)</f>
      </c>
      <c r="AW14" s="171">
        <f>IF(ISBLANK('シート2-⑤'!Y$19),"",'シート2-⑤'!Y$19)</f>
      </c>
      <c r="AX14" s="171">
        <f>IF(ISBLANK('シート2-⑤'!Y$20),"",'シート2-⑤'!Y$20)</f>
      </c>
      <c r="AY14" s="171">
        <f>IF(ISBLANK('シート2-⑤'!Y$21),"",'シート2-⑤'!Y$21)</f>
      </c>
      <c r="AZ14" s="171">
        <f>IF(ISBLANK('シート2-⑤'!Y$22),"",'シート2-⑤'!Y$22)</f>
      </c>
      <c r="BA14" s="171">
        <f>IF(ISBLANK('シート2-⑤'!Y$23),"",'シート2-⑤'!Y$23)</f>
      </c>
      <c r="BB14" s="171">
        <f>IF(ISBLANK('シート2-⑤'!Y$24),"",'シート2-⑤'!Y$24)</f>
      </c>
      <c r="BC14" s="171">
        <f>IF(ISBLANK('シート2-⑤'!Y$25),"",'シート2-⑤'!Y$25)</f>
      </c>
      <c r="BD14" s="171">
        <f>IF(ISBLANK('シート2-⑤'!Y$26),"",'シート2-⑤'!Y$26)</f>
      </c>
      <c r="BE14" s="171">
        <f>IF(ISBLANK('シート2-⑤'!Y$27),"",'シート2-⑤'!Y$27)</f>
      </c>
      <c r="BF14" s="171">
        <f>IF(ISBLANK('シート2-⑤'!Y$28),"",'シート2-⑤'!Y$28)</f>
      </c>
    </row>
    <row r="15" spans="1:58" ht="13.5">
      <c r="A15" s="165" t="s">
        <v>71</v>
      </c>
      <c r="B15" s="215">
        <f>IF(ISBLANK(G7),"",G7)</f>
      </c>
      <c r="C15" s="186" t="s">
        <v>264</v>
      </c>
      <c r="D15" s="186">
        <v>6</v>
      </c>
      <c r="E15" s="167">
        <f>IF(ISBLANK('シート2-⑥'!E10),"",'シート2-⑥'!E10)</f>
        <v>43759</v>
      </c>
      <c r="F15" s="168">
        <f>IF(ISBLANK('シート2-⑥'!M10),"",'シート2-⑥'!M10)</f>
        <v>0.395833333333334</v>
      </c>
      <c r="G15" s="168">
        <f>IF(ISBLANK('シート2-⑥'!R10),"",'シート2-⑥'!R10)</f>
        <v>0.52777777777778</v>
      </c>
      <c r="H15" s="167">
        <f>IF(ISBLANK('シート2-⑥'!E11),"",'シート2-⑥'!E11)</f>
        <v>43759</v>
      </c>
      <c r="I15" s="168">
        <f>IF(ISBLANK('シート2-⑥'!M11),"",'シート2-⑥'!M11)</f>
        <v>0.562500000000003</v>
      </c>
      <c r="J15" s="168">
        <f>IF(ISBLANK('シート2-⑥'!R11),"",'シート2-⑥'!R11)</f>
        <v>0.697916666666671</v>
      </c>
      <c r="K15" s="169" t="str">
        <f>IF(ISBLANK('シート2-⑥'!E13),"",'シート2-⑥'!E13)</f>
        <v>県立長寿社会福祉センター</v>
      </c>
      <c r="L15" s="169" t="str">
        <f>IF(ISBLANK('シート2-⑥'!E14),"",'シート2-⑥'!E14)</f>
        <v>県立長寿社会福祉センター</v>
      </c>
      <c r="M15" s="166">
        <f>IF(ISBLANK('シート2-⑥'!Y10),"",'シート2-⑥'!Y10)</f>
      </c>
      <c r="N15" s="166">
        <f>IF(ISBLANK('シート2-⑥'!Y13),"",'シート2-⑥'!Y13)</f>
      </c>
      <c r="O15" s="170"/>
      <c r="P15" s="158">
        <f>IF(ISBLANK('シート2-⑥'!P$18),"",'シート2-⑥'!P$18)</f>
      </c>
      <c r="Q15" s="171">
        <f>IF(ISBLANK('シート2-⑥'!P$19),"",'シート2-⑥'!P$19)</f>
      </c>
      <c r="R15" s="171">
        <f>IF(ISBLANK('シート2-⑥'!P$20),"",'シート2-⑥'!P$20)</f>
      </c>
      <c r="S15" s="171">
        <f>IF(ISBLANK('シート2-⑥'!P$21),"",'シート2-⑥'!P$21)</f>
      </c>
      <c r="T15" s="171">
        <f>IF(ISBLANK('シート2-⑥'!P$22),"",'シート2-⑥'!P$22)</f>
      </c>
      <c r="U15" s="171">
        <f>IF(ISBLANK('シート2-⑥'!P$23),"",'シート2-⑥'!P$23)</f>
      </c>
      <c r="V15" s="171">
        <f>IF(ISBLANK('シート2-⑥'!P$24),"",'シート2-⑥'!P$24)</f>
      </c>
      <c r="W15" s="171">
        <f>IF(ISBLANK('シート2-⑥'!P$25),"",'シート2-⑥'!P$25)</f>
      </c>
      <c r="X15" s="171">
        <f>IF(ISBLANK('シート2-⑥'!P$26),"",'シート2-⑥'!P$26)</f>
      </c>
      <c r="Y15" s="171">
        <f>IF(ISBLANK('シート2-⑥'!P$27),"",'シート2-⑥'!P$27)</f>
      </c>
      <c r="Z15" s="171">
        <f>IF(ISBLANK('シート2-⑥'!P$28),"",'シート2-⑥'!P$28)</f>
      </c>
      <c r="AA15" s="158">
        <f>IF(ISBLANK('シート2-⑥'!S$18),"",'シート2-⑥'!S$18)</f>
      </c>
      <c r="AB15" s="171">
        <f>IF(ISBLANK('シート2-⑥'!S$19),"",'シート2-⑥'!S$19)</f>
      </c>
      <c r="AC15" s="171">
        <f>IF(ISBLANK('シート2-⑥'!S$20),"",'シート2-⑥'!S$20)</f>
      </c>
      <c r="AD15" s="171">
        <f>IF(ISBLANK('シート2-⑥'!S$21),"",'シート2-⑥'!S$21)</f>
      </c>
      <c r="AE15" s="171">
        <f>IF(ISBLANK('シート2-⑥'!S$22),"",'シート2-⑥'!S$22)</f>
      </c>
      <c r="AF15" s="171">
        <f>IF(ISBLANK('シート2-⑥'!S$23),"",'シート2-⑥'!S$23)</f>
      </c>
      <c r="AG15" s="171">
        <f>IF(ISBLANK('シート2-⑥'!S$24),"",'シート2-⑥'!S$24)</f>
      </c>
      <c r="AH15" s="171">
        <f>IF(ISBLANK('シート2-⑥'!S$25),"",'シート2-⑥'!S$25)</f>
      </c>
      <c r="AI15" s="171">
        <f>IF(ISBLANK('シート2-⑥'!S$26),"",'シート2-⑥'!S$26)</f>
      </c>
      <c r="AJ15" s="171">
        <f>IF(ISBLANK('シート2-⑥'!S$27),"",'シート2-⑥'!S$27)</f>
      </c>
      <c r="AK15" s="171">
        <f>IF(ISBLANK('シート2-⑥'!S$28),"",'シート2-⑥'!S$28)</f>
      </c>
      <c r="AL15" s="158">
        <f>IF(ISBLANK('シート2-⑥'!V$18),"",'シート2-⑥'!V$18)</f>
      </c>
      <c r="AM15" s="171">
        <f>IF(ISBLANK('シート2-⑥'!V$19),"",'シート2-⑥'!V$19)</f>
      </c>
      <c r="AN15" s="171">
        <f>IF(ISBLANK('シート2-⑥'!V$20),"",'シート2-⑥'!V$20)</f>
      </c>
      <c r="AO15" s="171">
        <f>IF(ISBLANK('シート2-⑥'!V$21),"",'シート2-⑥'!V$21)</f>
      </c>
      <c r="AP15" s="171">
        <f>IF(ISBLANK('シート2-⑥'!V$22),"",'シート2-⑥'!V$22)</f>
      </c>
      <c r="AQ15" s="171">
        <f>IF(ISBLANK('シート2-⑥'!V$23),"",'シート2-⑥'!V$23)</f>
      </c>
      <c r="AR15" s="171">
        <f>IF(ISBLANK('シート2-⑥'!V$24),"",'シート2-⑥'!V$24)</f>
      </c>
      <c r="AS15" s="171">
        <f>IF(ISBLANK('シート2-⑥'!V$25),"",'シート2-⑥'!V$25)</f>
      </c>
      <c r="AT15" s="171">
        <f>IF(ISBLANK('シート2-⑥'!V$26),"",'シート2-⑥'!V$26)</f>
      </c>
      <c r="AU15" s="171">
        <f>IF(ISBLANK('シート2-⑥'!V$27),"",'シート2-⑥'!V$27)</f>
      </c>
      <c r="AV15" s="171">
        <f>IF(ISBLANK('シート2-⑥'!V$28),"",'シート2-⑥'!V$28)</f>
      </c>
      <c r="AW15" s="171">
        <f>IF(ISBLANK('シート2-⑥'!Y$19),"",'シート2-⑥'!Y$19)</f>
      </c>
      <c r="AX15" s="171">
        <f>IF(ISBLANK('シート2-⑥'!Y$20),"",'シート2-⑥'!Y$20)</f>
      </c>
      <c r="AY15" s="171">
        <f>IF(ISBLANK('シート2-⑥'!Y$21),"",'シート2-⑥'!Y$21)</f>
      </c>
      <c r="AZ15" s="171">
        <f>IF(ISBLANK('シート2-⑥'!Y$22),"",'シート2-⑥'!Y$22)</f>
      </c>
      <c r="BA15" s="171">
        <f>IF(ISBLANK('シート2-⑥'!Y$23),"",'シート2-⑥'!Y$23)</f>
      </c>
      <c r="BB15" s="171">
        <f>IF(ISBLANK('シート2-⑥'!Y$24),"",'シート2-⑥'!Y$24)</f>
      </c>
      <c r="BC15" s="171">
        <f>IF(ISBLANK('シート2-⑥'!Y$25),"",'シート2-⑥'!Y$25)</f>
      </c>
      <c r="BD15" s="171">
        <f>IF(ISBLANK('シート2-⑥'!Y$26),"",'シート2-⑥'!Y$26)</f>
      </c>
      <c r="BE15" s="171">
        <f>IF(ISBLANK('シート2-⑥'!Y$27),"",'シート2-⑥'!Y$27)</f>
      </c>
      <c r="BF15" s="171">
        <f>IF(ISBLANK('シート2-⑥'!Y$28),"",'シート2-⑥'!Y$28)</f>
      </c>
    </row>
    <row r="16" spans="1:58" ht="13.5">
      <c r="A16" s="165" t="s">
        <v>71</v>
      </c>
      <c r="B16" s="215">
        <f>IF(ISBLANK(G7),"",G7)</f>
      </c>
      <c r="C16" s="186" t="s">
        <v>264</v>
      </c>
      <c r="D16" s="186">
        <v>7</v>
      </c>
      <c r="E16" s="167">
        <f>IF(ISBLANK('シート2-⑦'!E10),"",'シート2-⑦'!E10)</f>
        <v>43741</v>
      </c>
      <c r="F16" s="168">
        <f>IF(ISBLANK('シート2-⑦'!M10),"",'シート2-⑦'!M10)</f>
        <v>0.395833333333334</v>
      </c>
      <c r="G16" s="168">
        <f>IF(ISBLANK('シート2-⑦'!R10),"",'シート2-⑦'!R10)</f>
        <v>0.479166666666668</v>
      </c>
      <c r="H16" s="167">
        <f>IF(ISBLANK('シート2-⑦'!E11),"",'シート2-⑦'!E11)</f>
        <v>43741</v>
      </c>
      <c r="I16" s="168">
        <f>IF(ISBLANK('シート2-⑦'!M11),"",'シート2-⑦'!M11)</f>
        <v>0.520833333333335</v>
      </c>
      <c r="J16" s="168">
        <f>IF(ISBLANK('シート2-⑦'!R11),"",'シート2-⑦'!R11)</f>
        <v>0.697916666666671</v>
      </c>
      <c r="K16" s="169" t="str">
        <f>IF(ISBLANK('シート2-⑦'!E13),"",'シート2-⑦'!E13)</f>
        <v>県立長寿社会福祉センター</v>
      </c>
      <c r="L16" s="169" t="str">
        <f>IF(ISBLANK('シート2-⑦'!E14),"",'シート2-⑦'!E14)</f>
        <v>県立長寿社会福祉センター</v>
      </c>
      <c r="M16" s="166">
        <f>IF(ISBLANK('シート2-⑦'!Y10),"",'シート2-⑦'!Y10)</f>
      </c>
      <c r="N16" s="166">
        <f>IF(ISBLANK('シート2-⑦'!Y13),"",'シート2-⑦'!Y13)</f>
      </c>
      <c r="O16" s="170"/>
      <c r="P16" s="158">
        <f>IF(ISBLANK('シート2-⑦'!P$18),"",'シート2-⑦'!P$18)</f>
      </c>
      <c r="Q16" s="171">
        <f>IF(ISBLANK('シート2-⑦'!P$19),"",'シート2-⑦'!P$19)</f>
      </c>
      <c r="R16" s="171">
        <f>IF(ISBLANK('シート2-⑦'!P$20),"",'シート2-⑦'!P$20)</f>
      </c>
      <c r="S16" s="171">
        <f>IF(ISBLANK('シート2-⑦'!P$21),"",'シート2-⑦'!P$21)</f>
      </c>
      <c r="T16" s="171">
        <f>IF(ISBLANK('シート2-⑦'!P$22),"",'シート2-⑦'!P$22)</f>
      </c>
      <c r="U16" s="171">
        <f>IF(ISBLANK('シート2-⑦'!P$23),"",'シート2-⑦'!P$23)</f>
      </c>
      <c r="V16" s="171">
        <f>IF(ISBLANK('シート2-⑦'!P$24),"",'シート2-⑦'!P$24)</f>
      </c>
      <c r="W16" s="171">
        <f>IF(ISBLANK('シート2-⑦'!P$25),"",'シート2-⑦'!P$25)</f>
      </c>
      <c r="X16" s="171">
        <f>IF(ISBLANK('シート2-⑦'!P$26),"",'シート2-⑦'!P$26)</f>
      </c>
      <c r="Y16" s="171">
        <f>IF(ISBLANK('シート2-⑦'!P$27),"",'シート2-⑦'!P$27)</f>
      </c>
      <c r="Z16" s="171">
        <f>IF(ISBLANK('シート2-⑦'!P$28),"",'シート2-⑦'!P$28)</f>
      </c>
      <c r="AA16" s="158">
        <f>IF(ISBLANK('シート2-⑦'!S$18),"",'シート2-⑦'!S$18)</f>
      </c>
      <c r="AB16" s="171">
        <f>IF(ISBLANK('シート2-⑦'!S$19),"",'シート2-⑦'!S$19)</f>
      </c>
      <c r="AC16" s="171">
        <f>IF(ISBLANK('シート2-⑦'!S$20),"",'シート2-⑦'!S$20)</f>
      </c>
      <c r="AD16" s="171">
        <f>IF(ISBLANK('シート2-⑦'!S$21),"",'シート2-⑦'!S$21)</f>
      </c>
      <c r="AE16" s="171">
        <f>IF(ISBLANK('シート2-⑦'!S$22),"",'シート2-⑦'!S$22)</f>
      </c>
      <c r="AF16" s="171">
        <f>IF(ISBLANK('シート2-⑦'!S$23),"",'シート2-⑦'!S$23)</f>
      </c>
      <c r="AG16" s="171">
        <f>IF(ISBLANK('シート2-⑦'!S$24),"",'シート2-⑦'!S$24)</f>
      </c>
      <c r="AH16" s="171">
        <f>IF(ISBLANK('シート2-⑦'!S$25),"",'シート2-⑦'!S$25)</f>
      </c>
      <c r="AI16" s="171">
        <f>IF(ISBLANK('シート2-⑦'!S$26),"",'シート2-⑦'!S$26)</f>
      </c>
      <c r="AJ16" s="171">
        <f>IF(ISBLANK('シート2-⑦'!S$27),"",'シート2-⑦'!S$27)</f>
      </c>
      <c r="AK16" s="171">
        <f>IF(ISBLANK('シート2-⑦'!S$28),"",'シート2-⑦'!S$28)</f>
      </c>
      <c r="AL16" s="158">
        <f>IF(ISBLANK('シート2-⑦'!V$18),"",'シート2-⑦'!V$18)</f>
      </c>
      <c r="AM16" s="171">
        <f>IF(ISBLANK('シート2-⑦'!V$19),"",'シート2-⑦'!V$19)</f>
      </c>
      <c r="AN16" s="171">
        <f>IF(ISBLANK('シート2-⑦'!V$20),"",'シート2-⑦'!V$20)</f>
      </c>
      <c r="AO16" s="171">
        <f>IF(ISBLANK('シート2-⑦'!V$21),"",'シート2-⑦'!V$21)</f>
      </c>
      <c r="AP16" s="171">
        <f>IF(ISBLANK('シート2-⑦'!V$22),"",'シート2-⑦'!V$22)</f>
      </c>
      <c r="AQ16" s="171">
        <f>IF(ISBLANK('シート2-⑦'!V$23),"",'シート2-⑦'!V$23)</f>
      </c>
      <c r="AR16" s="171">
        <f>IF(ISBLANK('シート2-⑦'!V$24),"",'シート2-⑦'!V$24)</f>
      </c>
      <c r="AS16" s="171">
        <f>IF(ISBLANK('シート2-⑦'!V$25),"",'シート2-⑦'!V$25)</f>
      </c>
      <c r="AT16" s="171">
        <f>IF(ISBLANK('シート2-⑦'!V$26),"",'シート2-⑦'!V$26)</f>
      </c>
      <c r="AU16" s="171">
        <f>IF(ISBLANK('シート2-⑦'!V$27),"",'シート2-⑦'!V$27)</f>
      </c>
      <c r="AV16" s="171">
        <f>IF(ISBLANK('シート2-⑦'!V$28),"",'シート2-⑦'!V$28)</f>
      </c>
      <c r="AW16" s="171">
        <f>IF(ISBLANK('シート2-⑦'!Y$19),"",'シート2-⑦'!Y$19)</f>
      </c>
      <c r="AX16" s="171">
        <f>IF(ISBLANK('シート2-⑦'!Y$20),"",'シート2-⑦'!Y$20)</f>
      </c>
      <c r="AY16" s="171">
        <f>IF(ISBLANK('シート2-⑦'!Y$21),"",'シート2-⑦'!Y$21)</f>
      </c>
      <c r="AZ16" s="171">
        <f>IF(ISBLANK('シート2-⑦'!Y$22),"",'シート2-⑦'!Y$22)</f>
      </c>
      <c r="BA16" s="171">
        <f>IF(ISBLANK('シート2-⑦'!Y$23),"",'シート2-⑦'!Y$23)</f>
      </c>
      <c r="BB16" s="171">
        <f>IF(ISBLANK('シート2-⑦'!Y$24),"",'シート2-⑦'!Y$24)</f>
      </c>
      <c r="BC16" s="171">
        <f>IF(ISBLANK('シート2-⑦'!Y$25),"",'シート2-⑦'!Y$25)</f>
      </c>
      <c r="BD16" s="171">
        <f>IF(ISBLANK('シート2-⑦'!Y$26),"",'シート2-⑦'!Y$26)</f>
      </c>
      <c r="BE16" s="171">
        <f>IF(ISBLANK('シート2-⑦'!Y$27),"",'シート2-⑦'!Y$27)</f>
      </c>
      <c r="BF16" s="171">
        <f>IF(ISBLANK('シート2-⑦'!Y$28),"",'シート2-⑦'!Y$28)</f>
      </c>
    </row>
    <row r="17" spans="1:58" ht="13.5">
      <c r="A17" s="165" t="s">
        <v>71</v>
      </c>
      <c r="B17" s="215">
        <f>IF(ISBLANK(G7),"",G7)</f>
      </c>
      <c r="C17" s="186" t="s">
        <v>264</v>
      </c>
      <c r="D17" s="186">
        <v>8</v>
      </c>
      <c r="E17" s="167">
        <f>IF(ISBLANK('シート2-⑧'!E10),"",'シート2-⑧'!E10)</f>
        <v>43787</v>
      </c>
      <c r="F17" s="168">
        <f>IF(ISBLANK('シート2-⑧'!M10),"",'シート2-⑧'!M10)</f>
        <v>0.395833333333334</v>
      </c>
      <c r="G17" s="168">
        <f>IF(ISBLANK('シート2-⑧'!R10),"",'シート2-⑧'!R10)</f>
        <v>0.479166666666668</v>
      </c>
      <c r="H17" s="167">
        <f>IF(ISBLANK('シート2-⑧'!E11),"",'シート2-⑧'!E11)</f>
        <v>43796</v>
      </c>
      <c r="I17" s="168">
        <f>IF(ISBLANK('シート2-⑧'!M11),"",'シート2-⑧'!M11)</f>
        <v>0.520833333333335</v>
      </c>
      <c r="J17" s="168">
        <f>IF(ISBLANK('シート2-⑧'!R11),"",'シート2-⑧'!R11)</f>
        <v>0.697916666666671</v>
      </c>
      <c r="K17" s="169" t="str">
        <f>IF(ISBLANK('シート2-⑧'!E13),"",'シート2-⑧'!E13)</f>
        <v>県立長寿社会福祉センター</v>
      </c>
      <c r="L17" s="169" t="str">
        <f>IF(ISBLANK('シート2-⑧'!E14),"",'シート2-⑧'!E14)</f>
        <v>県立長寿社会福祉センター</v>
      </c>
      <c r="M17" s="166">
        <f>IF(ISBLANK('シート2-⑧'!Y10),"",'シート2-⑧'!Y10)</f>
      </c>
      <c r="N17" s="166">
        <f>IF(ISBLANK('シート2-⑧'!Y13),"",'シート2-⑧'!Y13)</f>
      </c>
      <c r="O17" s="170"/>
      <c r="P17" s="158">
        <f>IF(ISBLANK('シート2-⑧'!P$18),"",'シート2-⑧'!P$18)</f>
      </c>
      <c r="Q17" s="171">
        <f>IF(ISBLANK('シート2-⑧'!P$19),"",'シート2-⑧'!P$19)</f>
      </c>
      <c r="R17" s="171">
        <f>IF(ISBLANK('シート2-⑧'!P$20),"",'シート2-⑧'!P$20)</f>
      </c>
      <c r="S17" s="171">
        <f>IF(ISBLANK('シート2-⑧'!P$21),"",'シート2-⑧'!P$21)</f>
      </c>
      <c r="T17" s="171">
        <f>IF(ISBLANK('シート2-⑧'!P$22),"",'シート2-⑧'!P$22)</f>
      </c>
      <c r="U17" s="171">
        <f>IF(ISBLANK('シート2-⑧'!P$23),"",'シート2-⑧'!P$23)</f>
      </c>
      <c r="V17" s="171">
        <f>IF(ISBLANK('シート2-⑧'!P$24),"",'シート2-⑧'!P$24)</f>
      </c>
      <c r="W17" s="171">
        <f>IF(ISBLANK('シート2-⑧'!P$25),"",'シート2-⑧'!P$25)</f>
      </c>
      <c r="X17" s="171">
        <f>IF(ISBLANK('シート2-⑧'!P$26),"",'シート2-⑧'!P$26)</f>
      </c>
      <c r="Y17" s="171">
        <f>IF(ISBLANK('シート2-⑧'!P$27),"",'シート2-⑧'!P$27)</f>
      </c>
      <c r="Z17" s="171">
        <f>IF(ISBLANK('シート2-⑧'!P$28),"",'シート2-⑧'!P$28)</f>
      </c>
      <c r="AA17" s="158">
        <f>IF(ISBLANK('シート2-⑧'!S$18),"",'シート2-⑧'!S$18)</f>
      </c>
      <c r="AB17" s="171">
        <f>IF(ISBLANK('シート2-⑧'!S$19),"",'シート2-⑧'!S$19)</f>
      </c>
      <c r="AC17" s="171">
        <f>IF(ISBLANK('シート2-⑧'!S$20),"",'シート2-⑧'!S$20)</f>
      </c>
      <c r="AD17" s="171">
        <f>IF(ISBLANK('シート2-⑧'!S$21),"",'シート2-⑧'!S$21)</f>
      </c>
      <c r="AE17" s="171">
        <f>IF(ISBLANK('シート2-⑧'!S$22),"",'シート2-⑧'!S$22)</f>
      </c>
      <c r="AF17" s="171">
        <f>IF(ISBLANK('シート2-⑧'!S$23),"",'シート2-⑧'!S$23)</f>
      </c>
      <c r="AG17" s="171">
        <f>IF(ISBLANK('シート2-⑧'!S$24),"",'シート2-⑧'!S$24)</f>
      </c>
      <c r="AH17" s="171">
        <f>IF(ISBLANK('シート2-⑧'!S$25),"",'シート2-⑧'!S$25)</f>
      </c>
      <c r="AI17" s="171">
        <f>IF(ISBLANK('シート2-⑧'!S$26),"",'シート2-⑧'!S$26)</f>
      </c>
      <c r="AJ17" s="171">
        <f>IF(ISBLANK('シート2-⑧'!S$27),"",'シート2-⑧'!S$27)</f>
      </c>
      <c r="AK17" s="171">
        <f>IF(ISBLANK('シート2-⑧'!S$28),"",'シート2-⑧'!S$28)</f>
      </c>
      <c r="AL17" s="158">
        <f>IF(ISBLANK('シート2-⑧'!V$18),"",'シート2-⑧'!V$18)</f>
      </c>
      <c r="AM17" s="171">
        <f>IF(ISBLANK('シート2-⑧'!V$19),"",'シート2-⑧'!V$19)</f>
      </c>
      <c r="AN17" s="171">
        <f>IF(ISBLANK('シート2-⑧'!V$20),"",'シート2-⑧'!V$20)</f>
      </c>
      <c r="AO17" s="171">
        <f>IF(ISBLANK('シート2-⑧'!V$21),"",'シート2-⑧'!V$21)</f>
      </c>
      <c r="AP17" s="171">
        <f>IF(ISBLANK('シート2-⑧'!V$22),"",'シート2-⑧'!V$22)</f>
      </c>
      <c r="AQ17" s="171">
        <f>IF(ISBLANK('シート2-⑧'!V$23),"",'シート2-⑧'!V$23)</f>
      </c>
      <c r="AR17" s="171">
        <f>IF(ISBLANK('シート2-⑧'!V$24),"",'シート2-⑧'!V$24)</f>
      </c>
      <c r="AS17" s="171">
        <f>IF(ISBLANK('シート2-⑧'!V$25),"",'シート2-⑧'!V$25)</f>
      </c>
      <c r="AT17" s="171">
        <f>IF(ISBLANK('シート2-⑧'!V$26),"",'シート2-⑧'!V$26)</f>
      </c>
      <c r="AU17" s="171">
        <f>IF(ISBLANK('シート2-⑧'!V$27),"",'シート2-⑧'!V$27)</f>
      </c>
      <c r="AV17" s="171">
        <f>IF(ISBLANK('シート2-⑧'!V$28),"",'シート2-⑧'!V$28)</f>
      </c>
      <c r="AW17" s="171">
        <f>IF(ISBLANK('シート2-⑧'!Y$19),"",'シート2-⑧'!Y$19)</f>
      </c>
      <c r="AX17" s="171">
        <f>IF(ISBLANK('シート2-⑧'!Y$20),"",'シート2-⑧'!Y$20)</f>
      </c>
      <c r="AY17" s="171">
        <f>IF(ISBLANK('シート2-⑧'!Y$21),"",'シート2-⑧'!Y$21)</f>
      </c>
      <c r="AZ17" s="171">
        <f>IF(ISBLANK('シート2-⑧'!Y$22),"",'シート2-⑧'!Y$22)</f>
      </c>
      <c r="BA17" s="171">
        <f>IF(ISBLANK('シート2-⑧'!Y$23),"",'シート2-⑧'!Y$23)</f>
      </c>
      <c r="BB17" s="171">
        <f>IF(ISBLANK('シート2-⑧'!Y$24),"",'シート2-⑧'!Y$24)</f>
      </c>
      <c r="BC17" s="171">
        <f>IF(ISBLANK('シート2-⑧'!Y$25),"",'シート2-⑧'!Y$25)</f>
      </c>
      <c r="BD17" s="171">
        <f>IF(ISBLANK('シート2-⑧'!Y$26),"",'シート2-⑧'!Y$26)</f>
      </c>
      <c r="BE17" s="171">
        <f>IF(ISBLANK('シート2-⑧'!Y$27),"",'シート2-⑧'!Y$27)</f>
      </c>
      <c r="BF17" s="171">
        <f>IF(ISBLANK('シート2-⑧'!Y$28),"",'シート2-⑧'!Y$28)</f>
      </c>
    </row>
    <row r="18" spans="1:58" ht="13.5">
      <c r="A18" s="165" t="s">
        <v>71</v>
      </c>
      <c r="B18" s="215">
        <f>IF(ISBLANK(G7),"",G7)</f>
      </c>
      <c r="C18" s="186" t="s">
        <v>264</v>
      </c>
      <c r="D18" s="186">
        <v>9</v>
      </c>
      <c r="E18" s="167">
        <f>IF(ISBLANK('シート2-⑨'!E10),"",'シート2-⑨'!E10)</f>
        <v>43801</v>
      </c>
      <c r="F18" s="168">
        <f>IF(ISBLANK('シート2-⑨'!M10),"",'シート2-⑨'!M10)</f>
        <v>0.395833333333334</v>
      </c>
      <c r="G18" s="168">
        <f>IF(ISBLANK('シート2-⑨'!R10),"",'シート2-⑨'!R10)</f>
        <v>0.510416666666669</v>
      </c>
      <c r="H18" s="167">
        <f>IF(ISBLANK('シート2-⑨'!E11),"",'シート2-⑨'!E11)</f>
        <v>43816</v>
      </c>
      <c r="I18" s="168">
        <f>IF(ISBLANK('シート2-⑨'!M11),"",'シート2-⑨'!M11)</f>
        <v>0.541666666666669</v>
      </c>
      <c r="J18" s="168">
        <f>IF(ISBLANK('シート2-⑨'!R11),"",'シート2-⑨'!R11)</f>
        <v>0.697916666666671</v>
      </c>
      <c r="K18" s="169" t="str">
        <f>IF(ISBLANK('シート2-⑨'!E13),"",'シート2-⑨'!E13)</f>
        <v>県立長寿社会福祉センター</v>
      </c>
      <c r="L18" s="169" t="str">
        <f>IF(ISBLANK('シート2-⑨'!E14),"",'シート2-⑨'!E14)</f>
        <v>県立長寿社会福祉センター</v>
      </c>
      <c r="M18" s="166">
        <f>IF(ISBLANK('シート2-⑨'!Y10),"",'シート2-⑨'!Y10)</f>
      </c>
      <c r="N18" s="166">
        <f>IF(ISBLANK('シート2-⑨'!Y13),"",'シート2-⑨'!Y13)</f>
      </c>
      <c r="O18" s="170"/>
      <c r="P18" s="158">
        <f>IF(ISBLANK('シート2-⑨'!P$18),"",'シート2-⑨'!P$18)</f>
      </c>
      <c r="Q18" s="171">
        <f>IF(ISBLANK('シート2-⑨'!P$19),"",'シート2-⑨'!P$19)</f>
      </c>
      <c r="R18" s="171">
        <f>IF(ISBLANK('シート2-⑨'!P$20),"",'シート2-⑨'!P$20)</f>
      </c>
      <c r="S18" s="171">
        <f>IF(ISBLANK('シート2-⑨'!P$21),"",'シート2-⑨'!P$21)</f>
      </c>
      <c r="T18" s="171">
        <f>IF(ISBLANK('シート2-⑨'!P$22),"",'シート2-⑨'!P$22)</f>
      </c>
      <c r="U18" s="171">
        <f>IF(ISBLANK('シート2-⑨'!P$23),"",'シート2-⑨'!P$23)</f>
      </c>
      <c r="V18" s="171">
        <f>IF(ISBLANK('シート2-⑨'!P$24),"",'シート2-⑨'!P$24)</f>
      </c>
      <c r="W18" s="171">
        <f>IF(ISBLANK('シート2-⑨'!P$25),"",'シート2-⑨'!P$25)</f>
      </c>
      <c r="X18" s="171">
        <f>IF(ISBLANK('シート2-⑨'!P$26),"",'シート2-⑨'!P$26)</f>
      </c>
      <c r="Y18" s="171">
        <f>IF(ISBLANK('シート2-⑨'!P$27),"",'シート2-⑨'!P$27)</f>
      </c>
      <c r="Z18" s="171">
        <f>IF(ISBLANK('シート2-⑨'!P$28),"",'シート2-⑨'!P$28)</f>
      </c>
      <c r="AA18" s="158">
        <f>IF(ISBLANK('シート2-⑨'!S$18),"",'シート2-⑨'!S$18)</f>
      </c>
      <c r="AB18" s="171">
        <f>IF(ISBLANK('シート2-⑨'!S$19),"",'シート2-⑨'!S$19)</f>
      </c>
      <c r="AC18" s="171">
        <f>IF(ISBLANK('シート2-⑨'!S$20),"",'シート2-⑨'!S$20)</f>
      </c>
      <c r="AD18" s="171">
        <f>IF(ISBLANK('シート2-⑨'!S$21),"",'シート2-⑨'!S$21)</f>
      </c>
      <c r="AE18" s="171">
        <f>IF(ISBLANK('シート2-⑨'!S$22),"",'シート2-⑨'!S$22)</f>
      </c>
      <c r="AF18" s="171">
        <f>IF(ISBLANK('シート2-⑨'!S$23),"",'シート2-⑨'!S$23)</f>
      </c>
      <c r="AG18" s="171">
        <f>IF(ISBLANK('シート2-⑨'!S$24),"",'シート2-⑨'!S$24)</f>
      </c>
      <c r="AH18" s="171">
        <f>IF(ISBLANK('シート2-⑨'!S$25),"",'シート2-⑨'!S$25)</f>
      </c>
      <c r="AI18" s="171">
        <f>IF(ISBLANK('シート2-⑨'!S$26),"",'シート2-⑨'!S$26)</f>
      </c>
      <c r="AJ18" s="171">
        <f>IF(ISBLANK('シート2-⑨'!S$27),"",'シート2-⑨'!S$27)</f>
      </c>
      <c r="AK18" s="171">
        <f>IF(ISBLANK('シート2-⑨'!S$28),"",'シート2-⑨'!S$28)</f>
      </c>
      <c r="AL18" s="158">
        <f>IF(ISBLANK('シート2-⑨'!V$18),"",'シート2-⑨'!V$18)</f>
      </c>
      <c r="AM18" s="171">
        <f>IF(ISBLANK('シート2-⑨'!V$19),"",'シート2-⑨'!V$19)</f>
      </c>
      <c r="AN18" s="171">
        <f>IF(ISBLANK('シート2-⑨'!V$20),"",'シート2-⑨'!V$20)</f>
      </c>
      <c r="AO18" s="171">
        <f>IF(ISBLANK('シート2-⑨'!V$21),"",'シート2-⑨'!V$21)</f>
      </c>
      <c r="AP18" s="171">
        <f>IF(ISBLANK('シート2-⑨'!V$22),"",'シート2-⑨'!V$22)</f>
      </c>
      <c r="AQ18" s="171">
        <f>IF(ISBLANK('シート2-⑨'!V$23),"",'シート2-⑨'!V$23)</f>
      </c>
      <c r="AR18" s="171">
        <f>IF(ISBLANK('シート2-⑨'!V$24),"",'シート2-⑨'!V$24)</f>
      </c>
      <c r="AS18" s="171">
        <f>IF(ISBLANK('シート2-⑨'!V$25),"",'シート2-⑨'!V$25)</f>
      </c>
      <c r="AT18" s="171">
        <f>IF(ISBLANK('シート2-⑨'!V$26),"",'シート2-⑨'!V$26)</f>
      </c>
      <c r="AU18" s="171">
        <f>IF(ISBLANK('シート2-⑨'!V$27),"",'シート2-⑨'!V$27)</f>
      </c>
      <c r="AV18" s="171">
        <f>IF(ISBLANK('シート2-⑨'!V$28),"",'シート2-⑨'!V$28)</f>
      </c>
      <c r="AW18" s="171">
        <f>IF(ISBLANK('シート2-⑨'!Y$19),"",'シート2-⑨'!Y$19)</f>
      </c>
      <c r="AX18" s="171">
        <f>IF(ISBLANK('シート2-⑨'!Y$20),"",'シート2-⑨'!Y$20)</f>
      </c>
      <c r="AY18" s="171">
        <f>IF(ISBLANK('シート2-⑨'!Y$21),"",'シート2-⑨'!Y$21)</f>
      </c>
      <c r="AZ18" s="171">
        <f>IF(ISBLANK('シート2-⑨'!Y$22),"",'シート2-⑨'!Y$22)</f>
      </c>
      <c r="BA18" s="171">
        <f>IF(ISBLANK('シート2-⑨'!Y$23),"",'シート2-⑨'!Y$23)</f>
      </c>
      <c r="BB18" s="171">
        <f>IF(ISBLANK('シート2-⑨'!Y$24),"",'シート2-⑨'!Y$24)</f>
      </c>
      <c r="BC18" s="171">
        <f>IF(ISBLANK('シート2-⑨'!Y$25),"",'シート2-⑨'!Y$25)</f>
      </c>
      <c r="BD18" s="171">
        <f>IF(ISBLANK('シート2-⑨'!Y$26),"",'シート2-⑨'!Y$26)</f>
      </c>
      <c r="BE18" s="171">
        <f>IF(ISBLANK('シート2-⑨'!Y$27),"",'シート2-⑨'!Y$27)</f>
      </c>
      <c r="BF18" s="171">
        <f>IF(ISBLANK('シート2-⑨'!Y$28),"",'シート2-⑨'!Y$28)</f>
      </c>
    </row>
    <row r="19" spans="1:58" s="178" customFormat="1" ht="13.5">
      <c r="A19" s="172"/>
      <c r="B19" s="216"/>
      <c r="C19" s="173"/>
      <c r="D19" s="173"/>
      <c r="E19" s="174"/>
      <c r="F19" s="175"/>
      <c r="G19" s="175"/>
      <c r="H19" s="174"/>
      <c r="I19" s="175"/>
      <c r="J19" s="175"/>
      <c r="K19" s="72"/>
      <c r="L19" s="72"/>
      <c r="M19" s="173"/>
      <c r="N19" s="173"/>
      <c r="O19" s="176"/>
      <c r="P19" s="177"/>
      <c r="Q19" s="71"/>
      <c r="R19" s="71"/>
      <c r="S19" s="71"/>
      <c r="T19" s="71"/>
      <c r="U19" s="71"/>
      <c r="V19" s="71"/>
      <c r="W19" s="71"/>
      <c r="X19" s="71"/>
      <c r="Y19" s="71"/>
      <c r="Z19" s="71"/>
      <c r="AA19" s="177"/>
      <c r="AB19" s="71"/>
      <c r="AC19" s="71"/>
      <c r="AD19" s="71"/>
      <c r="AE19" s="71"/>
      <c r="AF19" s="71"/>
      <c r="AG19" s="71"/>
      <c r="AH19" s="71"/>
      <c r="AI19" s="71"/>
      <c r="AJ19" s="71"/>
      <c r="AK19" s="71"/>
      <c r="AL19" s="177"/>
      <c r="AM19" s="71"/>
      <c r="AN19" s="71"/>
      <c r="AO19" s="71"/>
      <c r="AP19" s="71"/>
      <c r="AQ19" s="71"/>
      <c r="AR19" s="71"/>
      <c r="AS19" s="71"/>
      <c r="AT19" s="71"/>
      <c r="AU19" s="71"/>
      <c r="AV19" s="71"/>
      <c r="AW19" s="71"/>
      <c r="AX19" s="71"/>
      <c r="AY19" s="71"/>
      <c r="AZ19" s="71"/>
      <c r="BA19" s="71"/>
      <c r="BB19" s="71"/>
      <c r="BC19" s="71"/>
      <c r="BD19" s="71"/>
      <c r="BE19" s="71"/>
      <c r="BF19" s="71"/>
    </row>
    <row r="20" spans="5:83" ht="13.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row>
    <row r="22" spans="1:7" ht="18.75">
      <c r="A22" s="53" t="s">
        <v>147</v>
      </c>
      <c r="B22" s="53"/>
      <c r="F22" s="212" t="s">
        <v>225</v>
      </c>
      <c r="G22" s="217"/>
    </row>
    <row r="23" spans="1:18" s="35" customFormat="1" ht="13.5">
      <c r="A23" s="40"/>
      <c r="B23" s="209"/>
      <c r="C23" s="595" t="s">
        <v>74</v>
      </c>
      <c r="D23" s="596"/>
      <c r="E23" s="596"/>
      <c r="F23" s="596"/>
      <c r="G23" s="596"/>
      <c r="H23" s="596"/>
      <c r="I23" s="596"/>
      <c r="J23" s="596"/>
      <c r="K23" s="596"/>
      <c r="L23" s="596"/>
      <c r="M23" s="596"/>
      <c r="N23" s="602"/>
      <c r="O23" s="601" t="s">
        <v>129</v>
      </c>
      <c r="P23" s="598"/>
      <c r="Q23" s="598"/>
      <c r="R23" s="600"/>
    </row>
    <row r="24" spans="1:18" ht="27">
      <c r="A24" s="42" t="s">
        <v>18</v>
      </c>
      <c r="B24" s="211" t="s">
        <v>225</v>
      </c>
      <c r="C24" s="43" t="s">
        <v>23</v>
      </c>
      <c r="D24" s="44" t="s">
        <v>272</v>
      </c>
      <c r="E24" s="44" t="s">
        <v>102</v>
      </c>
      <c r="F24" s="45" t="s">
        <v>104</v>
      </c>
      <c r="G24" s="45" t="s">
        <v>105</v>
      </c>
      <c r="H24" s="44" t="s">
        <v>103</v>
      </c>
      <c r="I24" s="45" t="s">
        <v>106</v>
      </c>
      <c r="J24" s="45" t="s">
        <v>105</v>
      </c>
      <c r="K24" s="44" t="s">
        <v>100</v>
      </c>
      <c r="L24" s="44" t="s">
        <v>101</v>
      </c>
      <c r="M24" s="44" t="s">
        <v>2</v>
      </c>
      <c r="N24" s="46" t="s">
        <v>20</v>
      </c>
      <c r="O24" s="48" t="s">
        <v>130</v>
      </c>
      <c r="P24" s="45" t="s">
        <v>131</v>
      </c>
      <c r="Q24" s="45" t="s">
        <v>132</v>
      </c>
      <c r="R24" s="49" t="s">
        <v>133</v>
      </c>
    </row>
    <row r="25" spans="1:18" ht="13.5">
      <c r="A25" s="180" t="s">
        <v>128</v>
      </c>
      <c r="B25" s="214">
        <f>IF(ISBLANK(G22),"",G22)</f>
      </c>
      <c r="C25" s="181" t="s">
        <v>264</v>
      </c>
      <c r="D25" s="160">
        <v>1</v>
      </c>
      <c r="E25" s="167">
        <f>IF(ISBLANK('シート3-①'!E$10),"",'シート3-①'!E$10)</f>
        <v>43719</v>
      </c>
      <c r="F25" s="184">
        <f>IF(ISBLANK('シート3-①'!M$10),"",'シート3-①'!M$10)</f>
        <v>0.416666666666668</v>
      </c>
      <c r="G25" s="184">
        <f>IF(ISBLANK('シート3-①'!R$10),"",'シート3-①'!R$10)</f>
        <v>0.500000000000002</v>
      </c>
      <c r="H25" s="167">
        <f>IF(ISBLANK('シート3-①'!E$11),"",'シート3-①'!E$11)</f>
        <v>43719</v>
      </c>
      <c r="I25" s="184">
        <f>IF(ISBLANK('シート3-①'!M$11),"",'シート3-①'!M$11)</f>
        <v>0.541666666666669</v>
      </c>
      <c r="J25" s="184">
        <f>IF(ISBLANK('シート3-①'!R$11),"",'シート3-①'!R$11)</f>
        <v>0.677083333333337</v>
      </c>
      <c r="K25" s="185" t="str">
        <f>IF(ISBLANK('シート3-①'!E$13),"",'シート3-①'!E$13)</f>
        <v>県立長寿社会福祉センター</v>
      </c>
      <c r="L25" s="185" t="str">
        <f>IF(ISBLANK('シート3-①'!E$14),"",'シート3-①'!E$14)</f>
        <v>県立長寿社会福祉センター</v>
      </c>
      <c r="M25" s="186">
        <f>IF(ISBLANK('シート3-①'!Y$10),"",'シート3-①'!Y$10)</f>
      </c>
      <c r="N25" s="187">
        <f>IF(ISBLANK('シート3-①'!Y$13),"",'シート3-①'!Y$13)</f>
      </c>
      <c r="O25" s="188">
        <f>IF(ISBLANK('シート3-①'!J$18),"",'シート3-①'!J$18)</f>
      </c>
      <c r="P25" s="188">
        <f>IF(ISBLANK('シート3-①'!J$19),"",'シート3-①'!J$19)</f>
      </c>
      <c r="Q25" s="188">
        <f>IF(ISBLANK('シート3-①'!J$20),"",'シート3-①'!J$20)</f>
      </c>
      <c r="R25" s="188">
        <f>IF(ISBLANK('シート3-①'!J$21),"",'シート3-①'!J$21)</f>
      </c>
    </row>
    <row r="26" spans="1:20" ht="13.5">
      <c r="A26" s="183" t="s">
        <v>128</v>
      </c>
      <c r="B26" s="215">
        <f>IF(ISBLANK(G22),"",G22)</f>
      </c>
      <c r="C26" s="165" t="s">
        <v>264</v>
      </c>
      <c r="D26" s="166">
        <v>2</v>
      </c>
      <c r="E26" s="167">
        <f>IF(ISBLANK('シート3-②'!E$10),"",'シート3-②'!E$10)</f>
        <v>43732</v>
      </c>
      <c r="F26" s="184">
        <f>IF(ISBLANK('シート3-②'!M$10),"",'シート3-②'!M$10)</f>
        <v>0.416666666666668</v>
      </c>
      <c r="G26" s="184">
        <f>IF(ISBLANK('シート3-②'!R$10),"",'シート3-②'!R$10)</f>
        <v>0.500000000000002</v>
      </c>
      <c r="H26" s="167">
        <f>IF(ISBLANK('シート3-②'!E$11),"",'シート3-②'!E$11)</f>
      </c>
      <c r="I26" s="184">
        <f>IF(ISBLANK('シート3-②'!M$11),"",'シート3-②'!M$11)</f>
      </c>
      <c r="J26" s="184">
        <f>IF(ISBLANK('シート3-②'!R$11),"",'シート3-②'!R$11)</f>
      </c>
      <c r="K26" s="185" t="str">
        <f>IF(ISBLANK('シート3-②'!E$13),"",'シート3-②'!E$13)</f>
        <v>県立長寿社会福祉センター</v>
      </c>
      <c r="L26" s="185">
        <f>IF(ISBLANK('シート3-②'!E$14),"",'シート3-②'!E$14)</f>
      </c>
      <c r="M26" s="186">
        <f>IF(ISBLANK('シート3-②'!Y$10),"",'シート3-②'!Y$10)</f>
      </c>
      <c r="N26" s="187">
        <f>IF(ISBLANK('シート3-②'!Y$13),"",'シート3-②'!Y$13)</f>
      </c>
      <c r="O26" s="188">
        <f>IF(ISBLANK('シート3-②'!J$18),"",'シート3-②'!J$18)</f>
      </c>
      <c r="P26" s="188">
        <f>IF(ISBLANK('シート3-②'!J$19),"",'シート3-②'!J$19)</f>
      </c>
      <c r="Q26" s="188">
        <f>IF(ISBLANK('シート3-②'!J$20),"",'シート3-②'!J$20)</f>
      </c>
      <c r="R26" s="188">
        <f>IF(ISBLANK('シート3-②'!J$21),"",'シート3-②'!J$21)</f>
      </c>
      <c r="T26" s="33"/>
    </row>
    <row r="27" spans="1:20" ht="13.5">
      <c r="A27" s="183" t="s">
        <v>128</v>
      </c>
      <c r="B27" s="215">
        <f>IF(ISBLANK(G22),"",G22)</f>
      </c>
      <c r="C27" s="165" t="s">
        <v>264</v>
      </c>
      <c r="D27" s="166">
        <v>3</v>
      </c>
      <c r="E27" s="167">
        <f>IF(ISBLANK('シート3-③'!E$10),"",'シート3-③'!E$10)</f>
        <v>43740</v>
      </c>
      <c r="F27" s="184">
        <f>IF(ISBLANK('シート3-③'!M$10),"",'シート3-③'!M$10)</f>
        <v>0.395833333333334</v>
      </c>
      <c r="G27" s="184">
        <f>IF(ISBLANK('シート3-③'!R$10),"",'シート3-③'!R$10)</f>
        <v>0.52777777777778</v>
      </c>
      <c r="H27" s="167">
        <f>IF(ISBLANK('シート3-③'!E$11),"",'シート3-③'!E$11)</f>
      </c>
      <c r="I27" s="184">
        <f>IF(ISBLANK('シート3-③'!M$11),"",'シート3-③'!M$11)</f>
      </c>
      <c r="J27" s="184">
        <f>IF(ISBLANK('シート3-③'!R$11),"",'シート3-③'!R$11)</f>
      </c>
      <c r="K27" s="185" t="str">
        <f>IF(ISBLANK('シート3-③'!E$13),"",'シート3-③'!E$13)</f>
        <v>県立長寿社会福祉センター</v>
      </c>
      <c r="L27" s="185">
        <f>IF(ISBLANK('シート3-③'!E$14),"",'シート3-③'!E$14)</f>
      </c>
      <c r="M27" s="186">
        <f>IF(ISBLANK('シート3-③'!Y$10),"",'シート3-③'!Y$10)</f>
      </c>
      <c r="N27" s="187">
        <f>IF(ISBLANK('シート3-③'!Y$13),"",'シート3-③'!Y$13)</f>
      </c>
      <c r="O27" s="188">
        <f>IF(ISBLANK('シート3-③'!J$18),"",'シート3-③'!J$18)</f>
      </c>
      <c r="P27" s="188">
        <f>IF(ISBLANK('シート3-③'!J$19),"",'シート3-③'!J$19)</f>
      </c>
      <c r="Q27" s="188">
        <f>IF(ISBLANK('シート3-③'!J$20),"",'シート3-③'!J$20)</f>
      </c>
      <c r="R27" s="188">
        <f>IF(ISBLANK('シート3-③'!J$21),"",'シート3-③'!J$21)</f>
      </c>
      <c r="T27" s="33"/>
    </row>
    <row r="28" spans="1:20" ht="13.5">
      <c r="A28" s="183" t="s">
        <v>128</v>
      </c>
      <c r="B28" s="215">
        <f>IF(ISBLANK(G22),"",G22)</f>
      </c>
      <c r="C28" s="165" t="s">
        <v>264</v>
      </c>
      <c r="D28" s="166">
        <v>4</v>
      </c>
      <c r="E28" s="167">
        <f>IF(ISBLANK('シート3-④'!E$10),"",'シート3-④'!E$10)</f>
        <v>43740</v>
      </c>
      <c r="F28" s="184">
        <f>IF(ISBLANK('シート3-④'!M$10),"",'シート3-④'!M$10)</f>
        <v>0.562500000000003</v>
      </c>
      <c r="G28" s="184">
        <v>42944.432296875</v>
      </c>
      <c r="H28" s="167">
        <f>IF(ISBLANK('シート3-④'!E$11),"",'シート3-④'!E$11)</f>
      </c>
      <c r="I28" s="184">
        <f>IF(ISBLANK('シート3-④'!M$11),"",'シート3-④'!M$11)</f>
      </c>
      <c r="J28" s="184">
        <f>IF(ISBLANK('シート3-④'!R$11),"",'シート3-④'!R$11)</f>
      </c>
      <c r="K28" s="185" t="str">
        <f>IF(ISBLANK('シート3-④'!E$13),"",'シート3-④'!E$13)</f>
        <v>県立長寿社会福祉センター</v>
      </c>
      <c r="L28" s="185">
        <f>IF(ISBLANK('シート3-④'!E$14),"",'シート3-④'!E$14)</f>
      </c>
      <c r="M28" s="186">
        <f>IF(ISBLANK('シート3-④'!Y$10),"",'シート3-④'!Y$10)</f>
      </c>
      <c r="N28" s="187">
        <f>IF(ISBLANK('シート3-④'!Y$13),"",'シート3-④'!Y$13)</f>
      </c>
      <c r="O28" s="188">
        <f>IF(ISBLANK('シート3-④'!J$18),"",'シート3-④'!J$18)</f>
      </c>
      <c r="P28" s="188">
        <f>IF(ISBLANK('シート3-④'!J$19),"",'シート3-④'!J$19)</f>
      </c>
      <c r="Q28" s="188">
        <f>IF(ISBLANK('シート3-④'!J$20),"",'シート3-④'!J$20)</f>
      </c>
      <c r="R28" s="188">
        <f>IF(ISBLANK('シート3-④'!J$21),"",'シート3-④'!J$21)</f>
      </c>
      <c r="T28" s="33"/>
    </row>
    <row r="29" spans="1:20" ht="13.5">
      <c r="A29" s="183" t="s">
        <v>128</v>
      </c>
      <c r="B29" s="215">
        <f>IF(ISBLANK(G22),"",G22)</f>
      </c>
      <c r="C29" s="165" t="s">
        <v>264</v>
      </c>
      <c r="D29" s="166">
        <v>5</v>
      </c>
      <c r="E29" s="167">
        <f>IF(ISBLANK('シート3-⑤'!E$10),"",'シート3-⑤'!E$10)</f>
        <v>43732</v>
      </c>
      <c r="F29" s="184">
        <f>IF(ISBLANK('シート3-⑤'!M$10),"",'シート3-⑤'!M$10)</f>
        <v>0.562500000000003</v>
      </c>
      <c r="G29" s="184">
        <f>IF(ISBLANK('シート3-⑤'!R$10),"",'シート3-⑤'!R$10)</f>
        <v>0.697916666666671</v>
      </c>
      <c r="H29" s="167">
        <f>IF(ISBLANK('シート3-⑤'!E$11),"",'シート3-⑤'!E$11)</f>
      </c>
      <c r="I29" s="184">
        <f>IF(ISBLANK('シート3-⑤'!M$11),"",'シート3-⑤'!M$11)</f>
      </c>
      <c r="J29" s="184">
        <f>IF(ISBLANK('シート3-⑤'!R$11),"",'シート3-⑤'!R$11)</f>
      </c>
      <c r="K29" s="185" t="str">
        <f>IF(ISBLANK('シート3-⑤'!E$13),"",'シート3-⑤'!E$13)</f>
        <v>県立長寿社会福祉センター</v>
      </c>
      <c r="L29" s="185">
        <f>IF(ISBLANK('シート3-⑤'!E$14),"",'シート3-⑤'!E$14)</f>
      </c>
      <c r="M29" s="186">
        <f>IF(ISBLANK('シート3-⑤'!Y$10),"",'シート3-⑤'!Y$10)</f>
      </c>
      <c r="N29" s="187">
        <f>IF(ISBLANK('シート3-⑤'!Y$13),"",'シート3-⑤'!Y$13)</f>
      </c>
      <c r="O29" s="188">
        <f>IF(ISBLANK('シート3-⑤'!J$18),"",'シート3-⑤'!J$18)</f>
      </c>
      <c r="P29" s="188">
        <f>IF(ISBLANK('シート3-⑤'!J$19),"",'シート3-⑤'!J$19)</f>
      </c>
      <c r="Q29" s="188">
        <f>IF(ISBLANK('シート3-⑤'!J$20),"",'シート3-⑤'!J$20)</f>
      </c>
      <c r="R29" s="188">
        <f>IF(ISBLANK('シート3-⑤'!J$21),"",'シート3-⑤'!J$21)</f>
      </c>
      <c r="T29" s="33"/>
    </row>
    <row r="30" spans="1:20" ht="13.5">
      <c r="A30" s="183" t="s">
        <v>112</v>
      </c>
      <c r="B30" s="215">
        <f>IF(ISBLANK(G22),"",G22)</f>
      </c>
      <c r="C30" s="165" t="s">
        <v>264</v>
      </c>
      <c r="D30" s="166">
        <v>6</v>
      </c>
      <c r="E30" s="167">
        <f>IF(ISBLANK('シート3-⑥'!E$10),"",'シート3-⑥'!E$10)</f>
        <v>43759</v>
      </c>
      <c r="F30" s="184">
        <f>IF(ISBLANK('シート3-⑥'!M$10),"",'シート3-⑥'!M$10)</f>
        <v>0.395833333333334</v>
      </c>
      <c r="G30" s="184">
        <f>IF(ISBLANK('シート3-⑥'!R$10),"",'シート3-⑥'!R$10)</f>
        <v>0.52777777777778</v>
      </c>
      <c r="H30" s="167">
        <f>IF(ISBLANK('シート3-⑥'!E$11),"",'シート3-⑥'!E$11)</f>
        <v>43759</v>
      </c>
      <c r="I30" s="184">
        <f>IF(ISBLANK('シート3-⑥'!M$11),"",'シート3-⑥'!M$11)</f>
        <v>0.562500000000003</v>
      </c>
      <c r="J30" s="184">
        <f>IF(ISBLANK('シート3-⑥'!R$11),"",'シート3-⑥'!R$11)</f>
        <v>0.697916666666671</v>
      </c>
      <c r="K30" s="185" t="str">
        <f>IF(ISBLANK('シート3-⑥'!E$13),"",'シート3-⑥'!E$13)</f>
        <v>県立長寿社会福祉センター</v>
      </c>
      <c r="L30" s="185" t="str">
        <f>IF(ISBLANK('シート3-⑥'!E$14),"",'シート3-⑥'!E$14)</f>
        <v>県立長寿社会福祉センター</v>
      </c>
      <c r="M30" s="186">
        <f>IF(ISBLANK('シート3-⑥'!Y$10),"",'シート3-⑥'!Y$10)</f>
      </c>
      <c r="N30" s="187">
        <f>IF(ISBLANK('シート3-⑥'!Y$13),"",'シート3-⑥'!Y$13)</f>
      </c>
      <c r="O30" s="188">
        <f>IF(ISBLANK('シート3-⑥'!J$18),"",'シート3-⑥'!J$18)</f>
      </c>
      <c r="P30" s="188">
        <f>IF(ISBLANK('シート3-⑥'!J$19),"",'シート3-⑥'!J$19)</f>
      </c>
      <c r="Q30" s="188">
        <f>IF(ISBLANK('シート3-⑥'!J$20),"",'シート3-⑥'!J$20)</f>
      </c>
      <c r="R30" s="188">
        <f>IF(ISBLANK('シート3-⑥'!J$21),"",'シート3-⑥'!J$21)</f>
      </c>
      <c r="T30" s="33"/>
    </row>
    <row r="31" spans="1:20" ht="13.5">
      <c r="A31" s="183" t="s">
        <v>112</v>
      </c>
      <c r="B31" s="215">
        <f>IF(ISBLANK(G22),"",G22)</f>
      </c>
      <c r="C31" s="165" t="s">
        <v>264</v>
      </c>
      <c r="D31" s="166">
        <v>7</v>
      </c>
      <c r="E31" s="167">
        <f>IF(ISBLANK('シート3-⑦'!E$10),"",'シート3-⑦'!E$10)</f>
        <v>43741</v>
      </c>
      <c r="F31" s="184">
        <f>IF(ISBLANK('シート3-⑦'!M$10),"",'シート3-⑦'!M$10)</f>
        <v>0.395833333333334</v>
      </c>
      <c r="G31" s="184">
        <f>IF(ISBLANK('シート3-⑦'!R$10),"",'シート3-⑦'!R$10)</f>
        <v>0.479166666666668</v>
      </c>
      <c r="H31" s="167">
        <f>IF(ISBLANK('シート3-⑦'!E$11),"",'シート3-⑦'!E$11)</f>
        <v>43741</v>
      </c>
      <c r="I31" s="184">
        <f>IF(ISBLANK('シート3-⑦'!M$11),"",'シート3-⑦'!M$11)</f>
        <v>0.520833333333335</v>
      </c>
      <c r="J31" s="184">
        <f>IF(ISBLANK('シート3-⑦'!R$11),"",'シート3-⑦'!R$11)</f>
        <v>0.697916666666671</v>
      </c>
      <c r="K31" s="185" t="str">
        <f>IF(ISBLANK('シート3-⑦'!E$13),"",'シート3-⑦'!E$13)</f>
        <v>県立長寿社会福祉センター</v>
      </c>
      <c r="L31" s="185" t="str">
        <f>IF(ISBLANK('シート3-⑦'!E$14),"",'シート3-⑦'!E$14)</f>
        <v>県立長寿社会福祉センター</v>
      </c>
      <c r="M31" s="186">
        <f>IF(ISBLANK('シート3-⑦'!Y$10),"",'シート3-⑦'!Y$10)</f>
      </c>
      <c r="N31" s="187">
        <f>IF(ISBLANK('シート3-⑦'!Y$13),"",'シート3-⑦'!Y$13)</f>
      </c>
      <c r="O31" s="188">
        <f>IF(ISBLANK('シート3-⑦'!J$18),"",'シート3-⑦'!J$18)</f>
      </c>
      <c r="P31" s="188">
        <f>IF(ISBLANK('シート3-⑦'!J$19),"",'シート3-⑦'!J$19)</f>
      </c>
      <c r="Q31" s="188">
        <f>IF(ISBLANK('シート3-⑦'!J$20),"",'シート3-⑦'!J$20)</f>
      </c>
      <c r="R31" s="188">
        <f>IF(ISBLANK('シート3-⑦'!J$21),"",'シート3-⑦'!J$21)</f>
      </c>
      <c r="T31" s="33"/>
    </row>
    <row r="32" spans="1:20" ht="13.5">
      <c r="A32" s="183" t="s">
        <v>112</v>
      </c>
      <c r="B32" s="215">
        <f>IF(ISBLANK(G22),"",G22)</f>
      </c>
      <c r="C32" s="165" t="s">
        <v>264</v>
      </c>
      <c r="D32" s="166">
        <v>8</v>
      </c>
      <c r="E32" s="167">
        <f>IF(ISBLANK('シート3-⑧'!E$10),"",'シート3-⑧'!E$10)</f>
        <v>43787</v>
      </c>
      <c r="F32" s="184">
        <f>IF(ISBLANK('シート3-⑧'!M$10),"",'シート3-⑧'!M$10)</f>
        <v>0.395833333333334</v>
      </c>
      <c r="G32" s="184">
        <f>IF(ISBLANK('シート3-⑧'!R$10),"",'シート3-⑧'!R$10)</f>
        <v>0.479166666666668</v>
      </c>
      <c r="H32" s="167">
        <f>IF(ISBLANK('シート3-⑧'!E$11),"",'シート3-⑧'!E$11)</f>
        <v>43796</v>
      </c>
      <c r="I32" s="184">
        <f>IF(ISBLANK('シート3-⑧'!M$11),"",'シート3-⑧'!M$11)</f>
        <v>0.520833333333335</v>
      </c>
      <c r="J32" s="184">
        <f>IF(ISBLANK('シート3-⑧'!R$11),"",'シート3-⑧'!R$11)</f>
        <v>0.697916666666671</v>
      </c>
      <c r="K32" s="185" t="str">
        <f>IF(ISBLANK('シート3-⑧'!E$13),"",'シート3-⑧'!E$13)</f>
        <v>県立長寿社会福祉センター</v>
      </c>
      <c r="L32" s="185" t="str">
        <f>IF(ISBLANK('シート3-⑧'!E$14),"",'シート3-⑧'!E$14)</f>
        <v>県立長寿社会福祉センター</v>
      </c>
      <c r="M32" s="186">
        <f>IF(ISBLANK('シート3-⑧'!Y$10),"",'シート3-⑧'!Y$10)</f>
      </c>
      <c r="N32" s="187">
        <f>IF(ISBLANK('シート3-⑧'!Y$13),"",'シート3-⑧'!Y$13)</f>
      </c>
      <c r="O32" s="188">
        <f>IF(ISBLANK('シート3-⑧'!J$18),"",'シート3-⑧'!J$18)</f>
      </c>
      <c r="P32" s="188">
        <f>IF(ISBLANK('シート3-⑧'!J$19),"",'シート3-⑧'!J$19)</f>
      </c>
      <c r="Q32" s="188">
        <f>IF(ISBLANK('シート3-⑧'!J$20),"",'シート3-⑧'!J$20)</f>
      </c>
      <c r="R32" s="188">
        <f>IF(ISBLANK('シート3-⑧'!J$21),"",'シート3-⑧'!J$21)</f>
      </c>
      <c r="T32" s="33"/>
    </row>
    <row r="33" spans="1:20" ht="13.5">
      <c r="A33" s="183" t="s">
        <v>112</v>
      </c>
      <c r="B33" s="215">
        <f>IF(ISBLANK(G22),"",G22)</f>
      </c>
      <c r="C33" s="165" t="s">
        <v>264</v>
      </c>
      <c r="D33" s="166">
        <v>9</v>
      </c>
      <c r="E33" s="167">
        <f>IF(ISBLANK('シート3-⑨'!E$10),"",'シート3-⑨'!E$10)</f>
        <v>43801</v>
      </c>
      <c r="F33" s="184">
        <f>IF(ISBLANK('シート3-⑨'!M$10),"",'シート3-⑨'!M$10)</f>
        <v>0.395833333333334</v>
      </c>
      <c r="G33" s="184">
        <f>IF(ISBLANK('シート3-⑨'!R$10),"",'シート3-⑨'!R$10)</f>
        <v>0.510416666666669</v>
      </c>
      <c r="H33" s="167">
        <f>IF(ISBLANK('シート3-⑨'!E$11),"",'シート3-⑨'!E$11)</f>
        <v>43816</v>
      </c>
      <c r="I33" s="184">
        <f>IF(ISBLANK('シート3-⑨'!M$11),"",'シート3-⑨'!M$11)</f>
        <v>0.541666666666669</v>
      </c>
      <c r="J33" s="184">
        <f>IF(ISBLANK('シート3-⑨'!R$11),"",'シート3-⑨'!R$11)</f>
        <v>0.697916666666671</v>
      </c>
      <c r="K33" s="185" t="str">
        <f>IF(ISBLANK('シート3-⑨'!E$13),"",'シート3-⑨'!E$13)</f>
        <v>県立長寿社会福祉センター</v>
      </c>
      <c r="L33" s="185" t="str">
        <f>IF(ISBLANK('シート3-⑨'!E$14),"",'シート3-⑨'!E$14)</f>
        <v>県立長寿社会福祉センター</v>
      </c>
      <c r="M33" s="186">
        <f>IF(ISBLANK('シート3-⑨'!Y$10),"",'シート3-⑨'!Y$10)</f>
      </c>
      <c r="N33" s="187">
        <f>IF(ISBLANK('シート3-⑨'!Y$13),"",'シート3-⑨'!Y$13)</f>
      </c>
      <c r="O33" s="188">
        <f>IF(ISBLANK('シート3-⑨'!J$18),"",'シート3-⑨'!J$18)</f>
      </c>
      <c r="P33" s="188">
        <f>IF(ISBLANK('シート3-⑨'!J$19),"",'シート3-⑨'!J$19)</f>
      </c>
      <c r="Q33" s="188">
        <f>IF(ISBLANK('シート3-⑨'!J$20),"",'シート3-⑨'!J$20)</f>
      </c>
      <c r="R33" s="188">
        <f>IF(ISBLANK('シート3-⑨'!J$21),"",'シート3-⑨'!J$21)</f>
      </c>
      <c r="T33" s="33"/>
    </row>
    <row r="34" spans="1:20" ht="13.5">
      <c r="A34" s="189"/>
      <c r="B34" s="216"/>
      <c r="C34" s="172"/>
      <c r="D34" s="173"/>
      <c r="E34" s="174"/>
      <c r="F34" s="175"/>
      <c r="G34" s="175"/>
      <c r="H34" s="174"/>
      <c r="I34" s="190"/>
      <c r="J34" s="190"/>
      <c r="K34" s="191"/>
      <c r="L34" s="191"/>
      <c r="M34" s="192"/>
      <c r="N34" s="193"/>
      <c r="O34" s="70"/>
      <c r="P34" s="70"/>
      <c r="Q34" s="70"/>
      <c r="R34" s="70"/>
      <c r="T34" s="33"/>
    </row>
    <row r="44" ht="13.5">
      <c r="E44" s="33">
        <f>IF((SUM(R44:AA44)+SUM(AC44:AL44)+SUM(AN44:BG44))=0,"",1)</f>
      </c>
    </row>
    <row r="45" ht="13.5">
      <c r="E45" s="33">
        <f>IF((SUM(R45:AA45)+SUM(AC45:AL45)+SUM(AN45:BG45))=0,"",2)</f>
      </c>
    </row>
    <row r="46" ht="13.5">
      <c r="E46" s="33">
        <f>IF((SUM(R46:AA46)+SUM(AC46:AL46)+SUM(AN46:BG46))=0,"",3)</f>
      </c>
    </row>
    <row r="47" ht="13.5">
      <c r="E47" s="33">
        <f>IF((SUM(R47:AA47)+SUM(AC47:AL47)+SUM(AN47:BG47))=0,"",4)</f>
      </c>
    </row>
    <row r="48" ht="13.5">
      <c r="E48" s="33">
        <f>IF((SUM(R48:AA48)+SUM(AC48:AL48)+SUM(AN48:BG48))=0,"",5)</f>
      </c>
    </row>
    <row r="49" ht="13.5">
      <c r="E49" s="33">
        <f>IF((SUM(R49:AA49)+SUM(AC49:AL49)+SUM(AN49:BG49))=0,"",6)</f>
      </c>
    </row>
    <row r="50" spans="3:5" ht="13.5" hidden="1">
      <c r="C50" s="315"/>
      <c r="E50" s="33">
        <v>7</v>
      </c>
    </row>
    <row r="51" ht="13.5" hidden="1">
      <c r="E51" s="33">
        <v>8</v>
      </c>
    </row>
    <row r="52" ht="13.5" hidden="1">
      <c r="E52" s="33">
        <v>9</v>
      </c>
    </row>
    <row r="53" ht="13.5" hidden="1">
      <c r="E53" s="33">
        <v>10</v>
      </c>
    </row>
    <row r="54" ht="13.5" hidden="1">
      <c r="E54" s="33">
        <v>11</v>
      </c>
    </row>
    <row r="55" ht="13.5" hidden="1">
      <c r="E55" s="33">
        <v>12</v>
      </c>
    </row>
    <row r="56" ht="13.5" hidden="1">
      <c r="E56" s="33">
        <v>13</v>
      </c>
    </row>
    <row r="57" ht="13.5" hidden="1">
      <c r="E57" s="33">
        <v>14</v>
      </c>
    </row>
    <row r="58" ht="13.5" hidden="1">
      <c r="E58" s="33">
        <v>15</v>
      </c>
    </row>
  </sheetData>
  <sheetProtection/>
  <mergeCells count="10">
    <mergeCell ref="C2:I2"/>
    <mergeCell ref="J2:P2"/>
    <mergeCell ref="Q2:W2"/>
    <mergeCell ref="AW8:BF8"/>
    <mergeCell ref="C23:N23"/>
    <mergeCell ref="O23:R23"/>
    <mergeCell ref="P8:Z8"/>
    <mergeCell ref="AA8:AK8"/>
    <mergeCell ref="AL8:AV8"/>
    <mergeCell ref="C8:N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54</v>
      </c>
    </row>
    <row r="2" spans="1:9" ht="13.5">
      <c r="A2" s="20" t="s">
        <v>13</v>
      </c>
      <c r="B2" s="20" t="s">
        <v>31</v>
      </c>
      <c r="C2" s="603"/>
      <c r="D2" s="605" t="s">
        <v>44</v>
      </c>
      <c r="E2" s="606"/>
      <c r="F2" s="605" t="s">
        <v>34</v>
      </c>
      <c r="G2" s="606"/>
      <c r="H2" s="605" t="s">
        <v>43</v>
      </c>
      <c r="I2" s="606"/>
    </row>
    <row r="3" spans="1:9" ht="13.5">
      <c r="A3" s="36"/>
      <c r="B3" s="21" t="s">
        <v>32</v>
      </c>
      <c r="C3" s="604"/>
      <c r="D3" s="17" t="s">
        <v>45</v>
      </c>
      <c r="E3" s="19" t="s">
        <v>46</v>
      </c>
      <c r="F3" s="17" t="s">
        <v>45</v>
      </c>
      <c r="G3" s="22" t="s">
        <v>46</v>
      </c>
      <c r="H3" s="23" t="s">
        <v>47</v>
      </c>
      <c r="I3" s="22" t="s">
        <v>46</v>
      </c>
    </row>
    <row r="4" spans="1:9" ht="13.5">
      <c r="A4" s="39" t="s">
        <v>11</v>
      </c>
      <c r="B4" s="24">
        <v>0.3333333333333333</v>
      </c>
      <c r="C4" s="25"/>
      <c r="D4" s="10"/>
      <c r="E4" s="11"/>
      <c r="F4" s="12"/>
      <c r="G4" s="13"/>
      <c r="H4" s="12"/>
      <c r="I4" s="13"/>
    </row>
    <row r="5" spans="1:9" ht="13.5">
      <c r="A5" s="26" t="s">
        <v>12</v>
      </c>
      <c r="B5" s="24">
        <v>0.3368055555555556</v>
      </c>
      <c r="C5" s="25">
        <v>4</v>
      </c>
      <c r="D5" s="10" t="s">
        <v>50</v>
      </c>
      <c r="E5" s="11" t="s">
        <v>48</v>
      </c>
      <c r="F5" s="10" t="s">
        <v>55</v>
      </c>
      <c r="G5" s="32" t="s">
        <v>56</v>
      </c>
      <c r="H5" s="10" t="s">
        <v>57</v>
      </c>
      <c r="I5" s="32" t="s">
        <v>58</v>
      </c>
    </row>
    <row r="6" spans="1:9" ht="13.5">
      <c r="A6" s="28"/>
      <c r="B6" s="24">
        <v>0.340277777777778</v>
      </c>
      <c r="C6" s="27">
        <v>3</v>
      </c>
      <c r="D6" s="14" t="s">
        <v>51</v>
      </c>
      <c r="E6" s="15" t="s">
        <v>49</v>
      </c>
      <c r="F6" s="14" t="s">
        <v>59</v>
      </c>
      <c r="G6" s="16" t="s">
        <v>60</v>
      </c>
      <c r="H6" s="14" t="s">
        <v>61</v>
      </c>
      <c r="I6" s="16" t="s">
        <v>62</v>
      </c>
    </row>
    <row r="7" spans="1:9" ht="13.5">
      <c r="A7" s="28"/>
      <c r="B7" s="24">
        <v>0.34375</v>
      </c>
      <c r="C7" s="27">
        <v>2</v>
      </c>
      <c r="D7" s="14" t="s">
        <v>52</v>
      </c>
      <c r="E7" s="15" t="s">
        <v>49</v>
      </c>
      <c r="F7" s="14" t="s">
        <v>63</v>
      </c>
      <c r="G7" s="16" t="s">
        <v>64</v>
      </c>
      <c r="H7" s="14" t="s">
        <v>65</v>
      </c>
      <c r="I7" s="16" t="s">
        <v>66</v>
      </c>
    </row>
    <row r="8" spans="1:9" ht="13.5">
      <c r="A8" s="28"/>
      <c r="B8" s="24">
        <v>0.347222222222222</v>
      </c>
      <c r="C8" s="29">
        <v>1</v>
      </c>
      <c r="D8" s="17" t="s">
        <v>53</v>
      </c>
      <c r="E8" s="18" t="s">
        <v>49</v>
      </c>
      <c r="F8" s="17" t="s">
        <v>67</v>
      </c>
      <c r="G8" s="19" t="s">
        <v>68</v>
      </c>
      <c r="H8" s="17" t="s">
        <v>69</v>
      </c>
      <c r="I8" s="19" t="s">
        <v>70</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31">
      <selection activeCell="D9" sqref="D9:J9"/>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42" customHeight="1">
      <c r="B3" s="375" t="s">
        <v>24</v>
      </c>
      <c r="C3" s="375"/>
      <c r="D3" s="375"/>
      <c r="E3" s="375"/>
      <c r="F3" s="375"/>
      <c r="G3" s="375"/>
      <c r="H3" s="375"/>
      <c r="I3" s="375"/>
      <c r="J3" s="375"/>
      <c r="K3" s="375"/>
      <c r="L3" s="375"/>
      <c r="M3" s="375"/>
      <c r="N3" s="375"/>
      <c r="O3" s="375"/>
      <c r="P3" s="375"/>
      <c r="Q3" s="375"/>
      <c r="R3" s="375"/>
      <c r="S3" s="78"/>
      <c r="T3" s="79"/>
      <c r="U3" s="79"/>
    </row>
    <row r="4" spans="20:21" s="75" customFormat="1" ht="6.75" customHeight="1" thickBot="1">
      <c r="T4" s="77"/>
      <c r="U4" s="77"/>
    </row>
    <row r="5" spans="2:27" s="75" customFormat="1" ht="20.25" customHeight="1" thickBot="1">
      <c r="B5" s="126" t="s">
        <v>28</v>
      </c>
      <c r="D5" s="126"/>
      <c r="E5" s="157" t="s">
        <v>240</v>
      </c>
      <c r="T5" s="77"/>
      <c r="U5" s="77"/>
      <c r="AA5" s="75" t="s">
        <v>149</v>
      </c>
    </row>
    <row r="6" spans="20:21" s="75" customFormat="1" ht="3.75" customHeight="1" thickBot="1">
      <c r="T6" s="77"/>
      <c r="U6" s="77"/>
    </row>
    <row r="7" spans="2:21" s="75" customFormat="1" ht="18.75" customHeight="1" thickBot="1">
      <c r="B7" s="395" t="s">
        <v>0</v>
      </c>
      <c r="C7" s="377"/>
      <c r="D7" s="387">
        <v>43719</v>
      </c>
      <c r="E7" s="388"/>
      <c r="F7" s="389" t="s">
        <v>1</v>
      </c>
      <c r="G7" s="390"/>
      <c r="H7" s="387">
        <v>43816</v>
      </c>
      <c r="I7" s="394"/>
      <c r="J7" s="388"/>
      <c r="K7" s="89"/>
      <c r="L7" s="395" t="s">
        <v>2</v>
      </c>
      <c r="M7" s="377"/>
      <c r="N7" s="391"/>
      <c r="O7" s="393"/>
      <c r="P7" s="393"/>
      <c r="Q7" s="393"/>
      <c r="R7" s="392"/>
      <c r="T7" s="77"/>
      <c r="U7" s="77"/>
    </row>
    <row r="8" spans="2:18" s="92" customFormat="1" ht="3.75" customHeight="1" thickBot="1">
      <c r="B8" s="93"/>
      <c r="C8" s="93"/>
      <c r="D8" s="95"/>
      <c r="E8" s="95"/>
      <c r="F8" s="93"/>
      <c r="G8" s="93"/>
      <c r="H8" s="94"/>
      <c r="I8" s="94"/>
      <c r="J8" s="94"/>
      <c r="K8" s="93"/>
      <c r="L8" s="93"/>
      <c r="M8" s="96"/>
      <c r="N8" s="96"/>
      <c r="O8" s="94"/>
      <c r="P8" s="94"/>
      <c r="Q8" s="94"/>
      <c r="R8" s="94"/>
    </row>
    <row r="9" spans="2:21" s="75" customFormat="1" ht="18.75" customHeight="1" thickBot="1">
      <c r="B9" s="395" t="s">
        <v>4</v>
      </c>
      <c r="C9" s="377"/>
      <c r="D9" s="391" t="s">
        <v>338</v>
      </c>
      <c r="E9" s="393"/>
      <c r="F9" s="393"/>
      <c r="G9" s="393"/>
      <c r="H9" s="393"/>
      <c r="I9" s="393"/>
      <c r="J9" s="392"/>
      <c r="K9" s="89"/>
      <c r="L9" s="395" t="s">
        <v>3</v>
      </c>
      <c r="M9" s="377"/>
      <c r="N9" s="391"/>
      <c r="O9" s="393"/>
      <c r="P9" s="393"/>
      <c r="Q9" s="393"/>
      <c r="R9" s="392"/>
      <c r="T9" s="77"/>
      <c r="U9" s="77"/>
    </row>
    <row r="10" spans="2:21" s="75" customFormat="1" ht="13.5">
      <c r="B10" s="89"/>
      <c r="C10" s="89"/>
      <c r="D10" s="89"/>
      <c r="E10" s="89"/>
      <c r="F10" s="89"/>
      <c r="G10" s="89"/>
      <c r="H10" s="89"/>
      <c r="I10" s="89"/>
      <c r="J10" s="89"/>
      <c r="K10" s="89"/>
      <c r="L10" s="89"/>
      <c r="M10" s="89"/>
      <c r="N10" s="89"/>
      <c r="O10" s="89"/>
      <c r="P10" s="89"/>
      <c r="Q10" s="89"/>
      <c r="R10" s="89"/>
      <c r="T10" s="77"/>
      <c r="U10" s="77"/>
    </row>
    <row r="11" spans="1:19" ht="13.5">
      <c r="A11" s="5"/>
      <c r="B11" s="56" t="s">
        <v>5</v>
      </c>
      <c r="C11" s="55"/>
      <c r="D11" s="55"/>
      <c r="E11" s="55"/>
      <c r="F11" s="55"/>
      <c r="G11" s="55"/>
      <c r="H11" s="55"/>
      <c r="I11" s="55"/>
      <c r="J11" s="55"/>
      <c r="K11" s="55"/>
      <c r="L11" s="55"/>
      <c r="M11" s="55"/>
      <c r="N11" s="55"/>
      <c r="O11" s="55"/>
      <c r="P11" s="55"/>
      <c r="Q11" s="55"/>
      <c r="R11" s="55"/>
      <c r="S11" s="5"/>
    </row>
    <row r="12" spans="1:26" s="75" customFormat="1" ht="16.5" customHeight="1">
      <c r="A12" s="77"/>
      <c r="B12" s="127" t="s">
        <v>6</v>
      </c>
      <c r="C12" s="127"/>
      <c r="D12" s="127" t="s">
        <v>15</v>
      </c>
      <c r="E12" s="128"/>
      <c r="F12" s="127"/>
      <c r="G12" s="127"/>
      <c r="H12" s="127"/>
      <c r="I12" s="127"/>
      <c r="J12" s="127"/>
      <c r="K12" s="127"/>
      <c r="L12" s="127"/>
      <c r="M12" s="127"/>
      <c r="N12" s="127"/>
      <c r="O12" s="127"/>
      <c r="P12" s="127"/>
      <c r="Q12" s="127"/>
      <c r="R12" s="127"/>
      <c r="S12" s="77"/>
      <c r="T12" s="77"/>
      <c r="U12" s="77"/>
      <c r="V12" s="129" t="s">
        <v>13</v>
      </c>
      <c r="W12" s="130" t="s">
        <v>25</v>
      </c>
      <c r="X12" s="131" t="s">
        <v>138</v>
      </c>
      <c r="Y12" s="131" t="s">
        <v>142</v>
      </c>
      <c r="Z12" s="131"/>
    </row>
    <row r="13" spans="2:26" s="77" customFormat="1" ht="3.75" customHeight="1" thickBot="1">
      <c r="B13" s="93"/>
      <c r="C13" s="93"/>
      <c r="D13" s="93"/>
      <c r="E13" s="132"/>
      <c r="F13" s="93"/>
      <c r="G13" s="93"/>
      <c r="H13" s="93"/>
      <c r="I13" s="93"/>
      <c r="J13" s="93"/>
      <c r="K13" s="93"/>
      <c r="L13" s="93"/>
      <c r="M13" s="93"/>
      <c r="N13" s="93"/>
      <c r="O13" s="93"/>
      <c r="P13" s="93"/>
      <c r="Q13" s="93"/>
      <c r="R13" s="93"/>
      <c r="V13" s="133"/>
      <c r="W13" s="134"/>
      <c r="X13" s="135"/>
      <c r="Y13" s="135"/>
      <c r="Z13" s="135"/>
    </row>
    <row r="14" spans="1:26" s="75" customFormat="1" ht="16.5" customHeight="1" thickBot="1">
      <c r="A14" s="77"/>
      <c r="B14" s="376" t="s">
        <v>151</v>
      </c>
      <c r="C14" s="377"/>
      <c r="D14" s="387"/>
      <c r="E14" s="388"/>
      <c r="F14" s="93"/>
      <c r="G14" s="93"/>
      <c r="H14" s="93"/>
      <c r="I14" s="93"/>
      <c r="J14" s="93"/>
      <c r="K14" s="93"/>
      <c r="L14" s="93"/>
      <c r="M14" s="93"/>
      <c r="N14" s="93"/>
      <c r="O14" s="93"/>
      <c r="P14" s="93"/>
      <c r="Q14" s="93"/>
      <c r="R14" s="93"/>
      <c r="S14" s="77"/>
      <c r="T14" s="77"/>
      <c r="U14" s="77"/>
      <c r="V14" s="136"/>
      <c r="W14" s="137"/>
      <c r="X14" s="138"/>
      <c r="Y14" s="138"/>
      <c r="Z14" s="138"/>
    </row>
    <row r="15" spans="2:26" s="77" customFormat="1" ht="3.75" customHeight="1" thickBot="1">
      <c r="B15" s="139"/>
      <c r="C15" s="139"/>
      <c r="D15" s="139"/>
      <c r="E15" s="140"/>
      <c r="F15" s="139"/>
      <c r="G15" s="139"/>
      <c r="H15" s="139"/>
      <c r="I15" s="139"/>
      <c r="J15" s="139"/>
      <c r="K15" s="139"/>
      <c r="L15" s="139"/>
      <c r="M15" s="139"/>
      <c r="N15" s="139"/>
      <c r="O15" s="139"/>
      <c r="P15" s="139"/>
      <c r="Q15" s="139"/>
      <c r="R15" s="139"/>
      <c r="V15" s="133"/>
      <c r="W15" s="134"/>
      <c r="X15" s="135"/>
      <c r="Y15" s="135"/>
      <c r="Z15" s="135"/>
    </row>
    <row r="16" spans="1:26" s="75" customFormat="1" ht="13.5">
      <c r="A16" s="77"/>
      <c r="B16" s="396"/>
      <c r="C16" s="397"/>
      <c r="D16" s="397"/>
      <c r="E16" s="397"/>
      <c r="F16" s="397"/>
      <c r="G16" s="397"/>
      <c r="H16" s="397"/>
      <c r="I16" s="397"/>
      <c r="J16" s="397"/>
      <c r="K16" s="397"/>
      <c r="L16" s="397"/>
      <c r="M16" s="397"/>
      <c r="N16" s="397"/>
      <c r="O16" s="397"/>
      <c r="P16" s="397"/>
      <c r="Q16" s="397"/>
      <c r="R16" s="398"/>
      <c r="S16" s="77"/>
      <c r="T16" s="77"/>
      <c r="U16" s="77"/>
      <c r="V16" s="141"/>
      <c r="W16" s="131"/>
      <c r="X16" s="142"/>
      <c r="Y16" s="142"/>
      <c r="Z16" s="142"/>
    </row>
    <row r="17" spans="1:26" s="75" customFormat="1" ht="13.5">
      <c r="A17" s="77"/>
      <c r="B17" s="399"/>
      <c r="C17" s="400"/>
      <c r="D17" s="400"/>
      <c r="E17" s="400"/>
      <c r="F17" s="400"/>
      <c r="G17" s="400"/>
      <c r="H17" s="400"/>
      <c r="I17" s="400"/>
      <c r="J17" s="400"/>
      <c r="K17" s="400"/>
      <c r="L17" s="400"/>
      <c r="M17" s="400"/>
      <c r="N17" s="400"/>
      <c r="O17" s="400"/>
      <c r="P17" s="400"/>
      <c r="Q17" s="400"/>
      <c r="R17" s="401"/>
      <c r="S17" s="77"/>
      <c r="T17" s="77"/>
      <c r="U17" s="77"/>
      <c r="V17" s="143" t="s">
        <v>240</v>
      </c>
      <c r="W17" s="143" t="s">
        <v>26</v>
      </c>
      <c r="X17" s="142">
        <v>4</v>
      </c>
      <c r="Y17" s="142" t="s">
        <v>141</v>
      </c>
      <c r="Z17" s="142" t="s">
        <v>143</v>
      </c>
    </row>
    <row r="18" spans="1:26" s="75" customFormat="1" ht="13.5">
      <c r="A18" s="77"/>
      <c r="B18" s="399"/>
      <c r="C18" s="400"/>
      <c r="D18" s="400"/>
      <c r="E18" s="400"/>
      <c r="F18" s="400"/>
      <c r="G18" s="400"/>
      <c r="H18" s="400"/>
      <c r="I18" s="400"/>
      <c r="J18" s="400"/>
      <c r="K18" s="400"/>
      <c r="L18" s="400"/>
      <c r="M18" s="400"/>
      <c r="N18" s="400"/>
      <c r="O18" s="400"/>
      <c r="P18" s="400"/>
      <c r="Q18" s="400"/>
      <c r="R18" s="401"/>
      <c r="S18" s="77"/>
      <c r="T18" s="77"/>
      <c r="U18" s="77"/>
      <c r="X18" s="142">
        <v>3</v>
      </c>
      <c r="Y18" s="142" t="s">
        <v>139</v>
      </c>
      <c r="Z18" s="142" t="s">
        <v>144</v>
      </c>
    </row>
    <row r="19" spans="1:26" s="75" customFormat="1" ht="13.5">
      <c r="A19" s="77"/>
      <c r="B19" s="399"/>
      <c r="C19" s="400"/>
      <c r="D19" s="400"/>
      <c r="E19" s="400"/>
      <c r="F19" s="400"/>
      <c r="G19" s="400"/>
      <c r="H19" s="400"/>
      <c r="I19" s="400"/>
      <c r="J19" s="400"/>
      <c r="K19" s="400"/>
      <c r="L19" s="400"/>
      <c r="M19" s="400"/>
      <c r="N19" s="400"/>
      <c r="O19" s="400"/>
      <c r="P19" s="400"/>
      <c r="Q19" s="400"/>
      <c r="R19" s="401"/>
      <c r="S19" s="77"/>
      <c r="T19" s="77"/>
      <c r="U19" s="77"/>
      <c r="V19" s="144"/>
      <c r="X19" s="142"/>
      <c r="Y19" s="142"/>
      <c r="Z19" s="142"/>
    </row>
    <row r="20" spans="1:26" s="75" customFormat="1" ht="13.5">
      <c r="A20" s="77"/>
      <c r="B20" s="399"/>
      <c r="C20" s="400"/>
      <c r="D20" s="400"/>
      <c r="E20" s="400"/>
      <c r="F20" s="400"/>
      <c r="G20" s="400"/>
      <c r="H20" s="400"/>
      <c r="I20" s="400"/>
      <c r="J20" s="400"/>
      <c r="K20" s="400"/>
      <c r="L20" s="400"/>
      <c r="M20" s="400"/>
      <c r="N20" s="400"/>
      <c r="O20" s="400"/>
      <c r="P20" s="400"/>
      <c r="Q20" s="400"/>
      <c r="R20" s="401"/>
      <c r="S20" s="77"/>
      <c r="T20" s="77"/>
      <c r="U20" s="77"/>
      <c r="X20" s="142">
        <v>2</v>
      </c>
      <c r="Y20" s="142" t="s">
        <v>140</v>
      </c>
      <c r="Z20" s="142" t="s">
        <v>145</v>
      </c>
    </row>
    <row r="21" spans="1:26" s="75" customFormat="1" ht="14.25" thickBot="1">
      <c r="A21" s="77"/>
      <c r="B21" s="402"/>
      <c r="C21" s="403"/>
      <c r="D21" s="403"/>
      <c r="E21" s="403"/>
      <c r="F21" s="403"/>
      <c r="G21" s="403"/>
      <c r="H21" s="403"/>
      <c r="I21" s="403"/>
      <c r="J21" s="403"/>
      <c r="K21" s="403"/>
      <c r="L21" s="403"/>
      <c r="M21" s="403"/>
      <c r="N21" s="403"/>
      <c r="O21" s="403"/>
      <c r="P21" s="403"/>
      <c r="Q21" s="403"/>
      <c r="R21" s="404"/>
      <c r="S21" s="77"/>
      <c r="T21" s="77"/>
      <c r="U21" s="77"/>
      <c r="X21" s="145">
        <v>1</v>
      </c>
      <c r="Y21" s="145" t="s">
        <v>139</v>
      </c>
      <c r="Z21" s="145" t="s">
        <v>146</v>
      </c>
    </row>
    <row r="22" spans="1:21" s="75" customFormat="1" ht="13.5">
      <c r="A22" s="77"/>
      <c r="B22" s="146"/>
      <c r="C22" s="146"/>
      <c r="D22" s="146"/>
      <c r="E22" s="146"/>
      <c r="F22" s="146"/>
      <c r="G22" s="146"/>
      <c r="H22" s="146"/>
      <c r="I22" s="146"/>
      <c r="J22" s="146"/>
      <c r="K22" s="146"/>
      <c r="L22" s="146"/>
      <c r="M22" s="146"/>
      <c r="N22" s="146"/>
      <c r="O22" s="146"/>
      <c r="P22" s="146"/>
      <c r="Q22" s="146"/>
      <c r="R22" s="146"/>
      <c r="S22" s="77"/>
      <c r="T22" s="77"/>
      <c r="U22" s="77"/>
    </row>
    <row r="23" spans="1:21" s="75" customFormat="1" ht="18.75" customHeight="1">
      <c r="A23" s="77"/>
      <c r="B23" s="128" t="s">
        <v>7</v>
      </c>
      <c r="C23" s="128"/>
      <c r="D23" s="127" t="s">
        <v>16</v>
      </c>
      <c r="E23" s="127"/>
      <c r="F23" s="127"/>
      <c r="G23" s="127"/>
      <c r="H23" s="127"/>
      <c r="I23" s="127"/>
      <c r="J23" s="127"/>
      <c r="K23" s="127"/>
      <c r="L23" s="127"/>
      <c r="M23" s="127"/>
      <c r="N23" s="127"/>
      <c r="O23" s="127"/>
      <c r="P23" s="127"/>
      <c r="Q23" s="127"/>
      <c r="R23" s="127"/>
      <c r="S23" s="77"/>
      <c r="T23" s="77"/>
      <c r="U23" s="77"/>
    </row>
    <row r="24" spans="1:21" s="75" customFormat="1" ht="3.75" customHeight="1" thickBot="1">
      <c r="A24" s="77"/>
      <c r="B24" s="132"/>
      <c r="C24" s="132"/>
      <c r="D24" s="93"/>
      <c r="E24" s="93"/>
      <c r="F24" s="93"/>
      <c r="G24" s="93"/>
      <c r="H24" s="93"/>
      <c r="I24" s="93"/>
      <c r="J24" s="93"/>
      <c r="K24" s="93"/>
      <c r="L24" s="93"/>
      <c r="M24" s="93"/>
      <c r="N24" s="93"/>
      <c r="O24" s="93"/>
      <c r="P24" s="93"/>
      <c r="Q24" s="93"/>
      <c r="R24" s="93"/>
      <c r="S24" s="77"/>
      <c r="T24" s="77"/>
      <c r="U24" s="77"/>
    </row>
    <row r="25" spans="1:21" s="75" customFormat="1" ht="18.75" customHeight="1" thickBot="1">
      <c r="A25" s="77"/>
      <c r="B25" s="376" t="s">
        <v>8</v>
      </c>
      <c r="C25" s="377"/>
      <c r="D25" s="391"/>
      <c r="E25" s="392"/>
      <c r="F25" s="93"/>
      <c r="G25" s="376" t="s">
        <v>9</v>
      </c>
      <c r="H25" s="377"/>
      <c r="I25" s="391"/>
      <c r="J25" s="393"/>
      <c r="K25" s="393"/>
      <c r="L25" s="393"/>
      <c r="M25" s="393"/>
      <c r="N25" s="393"/>
      <c r="O25" s="393"/>
      <c r="P25" s="393"/>
      <c r="Q25" s="393"/>
      <c r="R25" s="392"/>
      <c r="S25" s="77"/>
      <c r="T25" s="77"/>
      <c r="U25" s="77"/>
    </row>
    <row r="26" spans="1:21"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1" s="75" customFormat="1" ht="16.5" customHeight="1" thickBot="1">
      <c r="A27" s="77"/>
      <c r="B27" s="376" t="s">
        <v>151</v>
      </c>
      <c r="C27" s="377"/>
      <c r="D27" s="387"/>
      <c r="E27" s="388"/>
      <c r="F27" s="93"/>
      <c r="G27" s="376" t="s">
        <v>152</v>
      </c>
      <c r="H27" s="377"/>
      <c r="I27" s="391"/>
      <c r="J27" s="393"/>
      <c r="K27" s="393"/>
      <c r="L27" s="393"/>
      <c r="M27" s="393"/>
      <c r="N27" s="393"/>
      <c r="O27" s="393"/>
      <c r="P27" s="393"/>
      <c r="Q27" s="393"/>
      <c r="R27" s="392"/>
      <c r="S27" s="77"/>
      <c r="T27" s="77"/>
      <c r="U27" s="77"/>
    </row>
    <row r="28" spans="2:27" s="77" customFormat="1" ht="3.75" customHeight="1" thickBot="1">
      <c r="B28" s="139"/>
      <c r="C28" s="139"/>
      <c r="D28" s="139"/>
      <c r="E28" s="140"/>
      <c r="F28" s="139"/>
      <c r="G28" s="139"/>
      <c r="H28" s="139"/>
      <c r="I28" s="139"/>
      <c r="J28" s="139"/>
      <c r="K28" s="139"/>
      <c r="L28" s="139"/>
      <c r="M28" s="139"/>
      <c r="N28" s="139"/>
      <c r="O28" s="139"/>
      <c r="P28" s="139"/>
      <c r="Q28" s="139"/>
      <c r="R28" s="139"/>
      <c r="V28" s="75"/>
      <c r="W28" s="75"/>
      <c r="X28" s="75"/>
      <c r="Y28" s="75"/>
      <c r="Z28" s="75"/>
      <c r="AA28" s="75"/>
    </row>
    <row r="29" spans="1:21" s="75" customFormat="1" ht="13.5" customHeight="1">
      <c r="A29" s="77"/>
      <c r="B29" s="378"/>
      <c r="C29" s="379"/>
      <c r="D29" s="379"/>
      <c r="E29" s="379"/>
      <c r="F29" s="379"/>
      <c r="G29" s="379"/>
      <c r="H29" s="379"/>
      <c r="I29" s="379"/>
      <c r="J29" s="379"/>
      <c r="K29" s="379"/>
      <c r="L29" s="379"/>
      <c r="M29" s="379"/>
      <c r="N29" s="379"/>
      <c r="O29" s="379"/>
      <c r="P29" s="379"/>
      <c r="Q29" s="379"/>
      <c r="R29" s="380"/>
      <c r="S29" s="77"/>
      <c r="T29" s="77"/>
      <c r="U29" s="77"/>
    </row>
    <row r="30" spans="1:21" s="75" customFormat="1" ht="13.5" customHeight="1">
      <c r="A30" s="77"/>
      <c r="B30" s="381"/>
      <c r="C30" s="382"/>
      <c r="D30" s="382"/>
      <c r="E30" s="382"/>
      <c r="F30" s="382"/>
      <c r="G30" s="382"/>
      <c r="H30" s="382"/>
      <c r="I30" s="382"/>
      <c r="J30" s="382"/>
      <c r="K30" s="382"/>
      <c r="L30" s="382"/>
      <c r="M30" s="382"/>
      <c r="N30" s="382"/>
      <c r="O30" s="382"/>
      <c r="P30" s="382"/>
      <c r="Q30" s="382"/>
      <c r="R30" s="383"/>
      <c r="S30" s="77"/>
      <c r="T30" s="77"/>
      <c r="U30" s="77"/>
    </row>
    <row r="31" spans="1:21" s="75" customFormat="1" ht="13.5" customHeight="1">
      <c r="A31" s="77"/>
      <c r="B31" s="381"/>
      <c r="C31" s="382"/>
      <c r="D31" s="382"/>
      <c r="E31" s="382"/>
      <c r="F31" s="382"/>
      <c r="G31" s="382"/>
      <c r="H31" s="382"/>
      <c r="I31" s="382"/>
      <c r="J31" s="382"/>
      <c r="K31" s="382"/>
      <c r="L31" s="382"/>
      <c r="M31" s="382"/>
      <c r="N31" s="382"/>
      <c r="O31" s="382"/>
      <c r="P31" s="382"/>
      <c r="Q31" s="382"/>
      <c r="R31" s="383"/>
      <c r="S31" s="77"/>
      <c r="T31" s="77"/>
      <c r="U31" s="77"/>
    </row>
    <row r="32" spans="1:21" s="75" customFormat="1" ht="13.5" customHeight="1">
      <c r="A32" s="77"/>
      <c r="B32" s="381"/>
      <c r="C32" s="382"/>
      <c r="D32" s="382"/>
      <c r="E32" s="382"/>
      <c r="F32" s="382"/>
      <c r="G32" s="382"/>
      <c r="H32" s="382"/>
      <c r="I32" s="382"/>
      <c r="J32" s="382"/>
      <c r="K32" s="382"/>
      <c r="L32" s="382"/>
      <c r="M32" s="382"/>
      <c r="N32" s="382"/>
      <c r="O32" s="382"/>
      <c r="P32" s="382"/>
      <c r="Q32" s="382"/>
      <c r="R32" s="383"/>
      <c r="S32" s="77"/>
      <c r="T32" s="77"/>
      <c r="U32" s="77"/>
    </row>
    <row r="33" spans="1:21" s="75" customFormat="1" ht="13.5" customHeight="1">
      <c r="A33" s="77"/>
      <c r="B33" s="381"/>
      <c r="C33" s="382"/>
      <c r="D33" s="382"/>
      <c r="E33" s="382"/>
      <c r="F33" s="382"/>
      <c r="G33" s="382"/>
      <c r="H33" s="382"/>
      <c r="I33" s="382"/>
      <c r="J33" s="382"/>
      <c r="K33" s="382"/>
      <c r="L33" s="382"/>
      <c r="M33" s="382"/>
      <c r="N33" s="382"/>
      <c r="O33" s="382"/>
      <c r="P33" s="382"/>
      <c r="Q33" s="382"/>
      <c r="R33" s="383"/>
      <c r="S33" s="77"/>
      <c r="T33" s="77"/>
      <c r="U33" s="77"/>
    </row>
    <row r="34" spans="1:21" s="75" customFormat="1" ht="13.5" customHeight="1" thickBot="1">
      <c r="A34" s="77"/>
      <c r="B34" s="384"/>
      <c r="C34" s="385"/>
      <c r="D34" s="385"/>
      <c r="E34" s="385"/>
      <c r="F34" s="385"/>
      <c r="G34" s="385"/>
      <c r="H34" s="385"/>
      <c r="I34" s="385"/>
      <c r="J34" s="385"/>
      <c r="K34" s="385"/>
      <c r="L34" s="385"/>
      <c r="M34" s="385"/>
      <c r="N34" s="385"/>
      <c r="O34" s="385"/>
      <c r="P34" s="385"/>
      <c r="Q34" s="385"/>
      <c r="R34" s="386"/>
      <c r="S34" s="77"/>
      <c r="T34" s="77"/>
      <c r="U34" s="77"/>
    </row>
    <row r="35" spans="1:21" s="75" customFormat="1" ht="12" customHeight="1">
      <c r="A35" s="77"/>
      <c r="B35" s="146"/>
      <c r="C35" s="146"/>
      <c r="D35" s="146"/>
      <c r="E35" s="146"/>
      <c r="F35" s="146"/>
      <c r="G35" s="146"/>
      <c r="H35" s="146"/>
      <c r="I35" s="146"/>
      <c r="J35" s="146"/>
      <c r="K35" s="146"/>
      <c r="L35" s="146"/>
      <c r="M35" s="146"/>
      <c r="N35" s="146"/>
      <c r="O35" s="146"/>
      <c r="P35" s="146"/>
      <c r="Q35" s="146"/>
      <c r="R35" s="146"/>
      <c r="S35" s="77"/>
      <c r="T35" s="77"/>
      <c r="U35" s="77"/>
    </row>
    <row r="36" spans="2:27" ht="13.5">
      <c r="B36" s="57" t="s">
        <v>232</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376" t="s">
        <v>6</v>
      </c>
      <c r="C37" s="376"/>
      <c r="D37" s="128" t="s">
        <v>17</v>
      </c>
      <c r="E37" s="128"/>
      <c r="F37" s="127"/>
      <c r="G37" s="127"/>
      <c r="H37" s="127"/>
      <c r="I37" s="127"/>
      <c r="J37" s="127"/>
      <c r="K37" s="127"/>
      <c r="L37" s="127"/>
      <c r="M37" s="127"/>
      <c r="N37" s="127"/>
      <c r="O37" s="127"/>
      <c r="P37" s="127"/>
      <c r="Q37" s="127"/>
      <c r="R37" s="127"/>
      <c r="T37" s="77"/>
      <c r="U37" s="77"/>
    </row>
    <row r="38" spans="2:27" s="77" customFormat="1" ht="3.75" customHeight="1" thickBot="1">
      <c r="B38" s="93"/>
      <c r="C38" s="93"/>
      <c r="D38" s="93"/>
      <c r="E38" s="132"/>
      <c r="F38" s="93"/>
      <c r="G38" s="93"/>
      <c r="H38" s="93"/>
      <c r="I38" s="93"/>
      <c r="J38" s="93"/>
      <c r="K38" s="93"/>
      <c r="L38" s="93"/>
      <c r="M38" s="93"/>
      <c r="N38" s="93"/>
      <c r="O38" s="93"/>
      <c r="P38" s="93"/>
      <c r="Q38" s="93"/>
      <c r="R38" s="93"/>
      <c r="V38" s="75"/>
      <c r="W38" s="75"/>
      <c r="X38" s="75"/>
      <c r="Y38" s="75"/>
      <c r="Z38" s="75"/>
      <c r="AA38" s="75"/>
    </row>
    <row r="39" spans="1:21" s="75" customFormat="1" ht="16.5" customHeight="1" thickBot="1">
      <c r="A39" s="77"/>
      <c r="B39" s="376" t="s">
        <v>151</v>
      </c>
      <c r="C39" s="377"/>
      <c r="D39" s="387"/>
      <c r="E39" s="388"/>
      <c r="F39" s="93"/>
      <c r="G39" s="93"/>
      <c r="H39" s="93"/>
      <c r="I39" s="93"/>
      <c r="J39" s="93"/>
      <c r="K39" s="93"/>
      <c r="L39" s="93"/>
      <c r="M39" s="93"/>
      <c r="N39" s="93"/>
      <c r="O39" s="93"/>
      <c r="P39" s="93"/>
      <c r="Q39" s="93"/>
      <c r="R39" s="93"/>
      <c r="S39" s="77"/>
      <c r="T39" s="77"/>
      <c r="U39" s="77"/>
    </row>
    <row r="40" spans="2:27" s="77" customFormat="1" ht="3.75" customHeight="1" thickBot="1">
      <c r="B40" s="139"/>
      <c r="C40" s="139"/>
      <c r="D40" s="139"/>
      <c r="E40" s="140"/>
      <c r="F40" s="139"/>
      <c r="G40" s="139"/>
      <c r="H40" s="139"/>
      <c r="I40" s="139"/>
      <c r="J40" s="139"/>
      <c r="K40" s="139"/>
      <c r="L40" s="139"/>
      <c r="M40" s="139"/>
      <c r="N40" s="139"/>
      <c r="O40" s="139"/>
      <c r="P40" s="139"/>
      <c r="Q40" s="139"/>
      <c r="R40" s="139"/>
      <c r="V40" s="75"/>
      <c r="W40" s="75"/>
      <c r="X40" s="75"/>
      <c r="Y40" s="75"/>
      <c r="Z40" s="75"/>
      <c r="AA40" s="75"/>
    </row>
    <row r="41" spans="2:21" s="75" customFormat="1" ht="13.5" customHeight="1">
      <c r="B41" s="378"/>
      <c r="C41" s="379"/>
      <c r="D41" s="379"/>
      <c r="E41" s="379"/>
      <c r="F41" s="379"/>
      <c r="G41" s="379"/>
      <c r="H41" s="379"/>
      <c r="I41" s="379"/>
      <c r="J41" s="379"/>
      <c r="K41" s="379"/>
      <c r="L41" s="379"/>
      <c r="M41" s="379"/>
      <c r="N41" s="379"/>
      <c r="O41" s="379"/>
      <c r="P41" s="379"/>
      <c r="Q41" s="379"/>
      <c r="R41" s="380"/>
      <c r="T41" s="77"/>
      <c r="U41" s="77"/>
    </row>
    <row r="42" spans="2:21" s="75" customFormat="1" ht="13.5" customHeight="1">
      <c r="B42" s="381"/>
      <c r="C42" s="382"/>
      <c r="D42" s="382"/>
      <c r="E42" s="382"/>
      <c r="F42" s="382"/>
      <c r="G42" s="382"/>
      <c r="H42" s="382"/>
      <c r="I42" s="382"/>
      <c r="J42" s="382"/>
      <c r="K42" s="382"/>
      <c r="L42" s="382"/>
      <c r="M42" s="382"/>
      <c r="N42" s="382"/>
      <c r="O42" s="382"/>
      <c r="P42" s="382"/>
      <c r="Q42" s="382"/>
      <c r="R42" s="383"/>
      <c r="T42" s="77"/>
      <c r="U42" s="77"/>
    </row>
    <row r="43" spans="2:21" s="75" customFormat="1" ht="13.5" customHeight="1">
      <c r="B43" s="381"/>
      <c r="C43" s="382"/>
      <c r="D43" s="382"/>
      <c r="E43" s="382"/>
      <c r="F43" s="382"/>
      <c r="G43" s="382"/>
      <c r="H43" s="382"/>
      <c r="I43" s="382"/>
      <c r="J43" s="382"/>
      <c r="K43" s="382"/>
      <c r="L43" s="382"/>
      <c r="M43" s="382"/>
      <c r="N43" s="382"/>
      <c r="O43" s="382"/>
      <c r="P43" s="382"/>
      <c r="Q43" s="382"/>
      <c r="R43" s="383"/>
      <c r="T43" s="77"/>
      <c r="U43" s="77"/>
    </row>
    <row r="44" spans="2:21" s="75" customFormat="1" ht="13.5" customHeight="1">
      <c r="B44" s="381"/>
      <c r="C44" s="382"/>
      <c r="D44" s="382"/>
      <c r="E44" s="382"/>
      <c r="F44" s="382"/>
      <c r="G44" s="382"/>
      <c r="H44" s="382"/>
      <c r="I44" s="382"/>
      <c r="J44" s="382"/>
      <c r="K44" s="382"/>
      <c r="L44" s="382"/>
      <c r="M44" s="382"/>
      <c r="N44" s="382"/>
      <c r="O44" s="382"/>
      <c r="P44" s="382"/>
      <c r="Q44" s="382"/>
      <c r="R44" s="383"/>
      <c r="T44" s="77"/>
      <c r="U44" s="77"/>
    </row>
    <row r="45" spans="2:21" s="75" customFormat="1" ht="13.5" customHeight="1">
      <c r="B45" s="381"/>
      <c r="C45" s="382"/>
      <c r="D45" s="382"/>
      <c r="E45" s="382"/>
      <c r="F45" s="382"/>
      <c r="G45" s="382"/>
      <c r="H45" s="382"/>
      <c r="I45" s="382"/>
      <c r="J45" s="382"/>
      <c r="K45" s="382"/>
      <c r="L45" s="382"/>
      <c r="M45" s="382"/>
      <c r="N45" s="382"/>
      <c r="O45" s="382"/>
      <c r="P45" s="382"/>
      <c r="Q45" s="382"/>
      <c r="R45" s="383"/>
      <c r="T45" s="77"/>
      <c r="U45" s="77"/>
    </row>
    <row r="46" spans="2:21" s="75" customFormat="1" ht="13.5" customHeight="1" thickBot="1">
      <c r="B46" s="384"/>
      <c r="C46" s="385"/>
      <c r="D46" s="385"/>
      <c r="E46" s="385"/>
      <c r="F46" s="385"/>
      <c r="G46" s="385"/>
      <c r="H46" s="385"/>
      <c r="I46" s="385"/>
      <c r="J46" s="385"/>
      <c r="K46" s="385"/>
      <c r="L46" s="385"/>
      <c r="M46" s="385"/>
      <c r="N46" s="385"/>
      <c r="O46" s="385"/>
      <c r="P46" s="385"/>
      <c r="Q46" s="385"/>
      <c r="R46" s="386"/>
      <c r="T46" s="77"/>
      <c r="U46" s="77"/>
    </row>
    <row r="47" spans="2:21" s="75" customFormat="1" ht="13.5">
      <c r="B47" s="89"/>
      <c r="C47" s="89"/>
      <c r="D47" s="89"/>
      <c r="E47" s="89"/>
      <c r="F47" s="89"/>
      <c r="G47" s="89"/>
      <c r="H47" s="89"/>
      <c r="I47" s="89"/>
      <c r="J47" s="89"/>
      <c r="K47" s="89"/>
      <c r="L47" s="89"/>
      <c r="M47" s="89"/>
      <c r="N47" s="89"/>
      <c r="O47" s="89"/>
      <c r="P47" s="89"/>
      <c r="Q47" s="89"/>
      <c r="R47" s="89"/>
      <c r="T47" s="77"/>
      <c r="U47" s="77"/>
    </row>
    <row r="48" spans="2:21" s="75" customFormat="1" ht="18.75" customHeight="1">
      <c r="B48" s="128" t="s">
        <v>7</v>
      </c>
      <c r="C48" s="128"/>
      <c r="D48" s="127"/>
      <c r="E48" s="127" t="s">
        <v>10</v>
      </c>
      <c r="F48" s="127"/>
      <c r="G48" s="127"/>
      <c r="H48" s="127"/>
      <c r="I48" s="127"/>
      <c r="J48" s="127"/>
      <c r="K48" s="127"/>
      <c r="L48" s="127"/>
      <c r="M48" s="127"/>
      <c r="N48" s="127"/>
      <c r="O48" s="127"/>
      <c r="P48" s="127"/>
      <c r="Q48" s="127"/>
      <c r="R48" s="127"/>
      <c r="T48" s="77"/>
      <c r="U48" s="77"/>
    </row>
    <row r="49" spans="2:21" s="75" customFormat="1" ht="3.75" customHeight="1" thickBot="1">
      <c r="B49" s="147"/>
      <c r="C49" s="147"/>
      <c r="D49" s="147"/>
      <c r="E49" s="147"/>
      <c r="F49" s="147"/>
      <c r="G49" s="147"/>
      <c r="H49" s="147"/>
      <c r="I49" s="147"/>
      <c r="J49" s="147"/>
      <c r="K49" s="147"/>
      <c r="L49" s="147"/>
      <c r="M49" s="147"/>
      <c r="N49" s="147"/>
      <c r="O49" s="147"/>
      <c r="P49" s="147"/>
      <c r="Q49" s="147"/>
      <c r="R49" s="147"/>
      <c r="T49" s="77"/>
      <c r="U49" s="77"/>
    </row>
    <row r="50" spans="2:21" s="75" customFormat="1" ht="18.75" customHeight="1" thickBot="1">
      <c r="B50" s="376" t="s">
        <v>8</v>
      </c>
      <c r="C50" s="376"/>
      <c r="D50" s="391"/>
      <c r="E50" s="392"/>
      <c r="F50" s="147"/>
      <c r="G50" s="376" t="s">
        <v>9</v>
      </c>
      <c r="H50" s="377"/>
      <c r="I50" s="391"/>
      <c r="J50" s="393"/>
      <c r="K50" s="393"/>
      <c r="L50" s="393"/>
      <c r="M50" s="393"/>
      <c r="N50" s="393"/>
      <c r="O50" s="393"/>
      <c r="P50" s="393"/>
      <c r="Q50" s="393"/>
      <c r="R50" s="392"/>
      <c r="T50" s="77"/>
      <c r="U50" s="77"/>
    </row>
    <row r="51" spans="2:21" s="75" customFormat="1" ht="3.75" customHeight="1" thickBot="1">
      <c r="B51" s="147"/>
      <c r="C51" s="147"/>
      <c r="D51" s="147"/>
      <c r="E51" s="147"/>
      <c r="F51" s="147"/>
      <c r="G51" s="147"/>
      <c r="H51" s="147"/>
      <c r="I51" s="147"/>
      <c r="J51" s="147"/>
      <c r="K51" s="147"/>
      <c r="L51" s="147"/>
      <c r="M51" s="147"/>
      <c r="N51" s="147"/>
      <c r="O51" s="147"/>
      <c r="P51" s="147"/>
      <c r="Q51" s="147"/>
      <c r="R51" s="147"/>
      <c r="T51" s="77"/>
      <c r="U51" s="77"/>
    </row>
    <row r="52" spans="1:21" s="75" customFormat="1" ht="16.5" customHeight="1" thickBot="1">
      <c r="A52" s="77"/>
      <c r="B52" s="376" t="s">
        <v>151</v>
      </c>
      <c r="C52" s="376"/>
      <c r="D52" s="387"/>
      <c r="E52" s="388"/>
      <c r="F52" s="93"/>
      <c r="G52" s="376" t="s">
        <v>152</v>
      </c>
      <c r="H52" s="377"/>
      <c r="I52" s="391"/>
      <c r="J52" s="393"/>
      <c r="K52" s="393"/>
      <c r="L52" s="393"/>
      <c r="M52" s="393"/>
      <c r="N52" s="393"/>
      <c r="O52" s="393"/>
      <c r="P52" s="393"/>
      <c r="Q52" s="393"/>
      <c r="R52" s="392"/>
      <c r="S52" s="77"/>
      <c r="T52" s="77"/>
      <c r="U52" s="77"/>
    </row>
    <row r="53" spans="2:27" s="77" customFormat="1" ht="3.75" customHeight="1" thickBot="1">
      <c r="B53" s="93"/>
      <c r="C53" s="93"/>
      <c r="D53" s="93"/>
      <c r="E53" s="132"/>
      <c r="F53" s="93"/>
      <c r="G53" s="93"/>
      <c r="H53" s="93"/>
      <c r="I53" s="93"/>
      <c r="J53" s="93"/>
      <c r="K53" s="93"/>
      <c r="L53" s="93"/>
      <c r="M53" s="93"/>
      <c r="N53" s="93"/>
      <c r="O53" s="93"/>
      <c r="P53" s="93"/>
      <c r="Q53" s="93"/>
      <c r="R53" s="93"/>
      <c r="V53" s="75"/>
      <c r="W53" s="75"/>
      <c r="X53" s="75"/>
      <c r="Y53" s="75"/>
      <c r="Z53" s="75"/>
      <c r="AA53" s="75"/>
    </row>
    <row r="54" spans="2:21" s="75" customFormat="1" ht="13.5" customHeight="1">
      <c r="B54" s="378"/>
      <c r="C54" s="379"/>
      <c r="D54" s="379"/>
      <c r="E54" s="379"/>
      <c r="F54" s="379"/>
      <c r="G54" s="379"/>
      <c r="H54" s="379"/>
      <c r="I54" s="379"/>
      <c r="J54" s="379"/>
      <c r="K54" s="379"/>
      <c r="L54" s="379"/>
      <c r="M54" s="379"/>
      <c r="N54" s="379"/>
      <c r="O54" s="379"/>
      <c r="P54" s="379"/>
      <c r="Q54" s="379"/>
      <c r="R54" s="380"/>
      <c r="T54" s="77"/>
      <c r="U54" s="77"/>
    </row>
    <row r="55" spans="2:21" s="75" customFormat="1" ht="13.5" customHeight="1">
      <c r="B55" s="381"/>
      <c r="C55" s="382"/>
      <c r="D55" s="382"/>
      <c r="E55" s="382"/>
      <c r="F55" s="382"/>
      <c r="G55" s="382"/>
      <c r="H55" s="382"/>
      <c r="I55" s="382"/>
      <c r="J55" s="382"/>
      <c r="K55" s="382"/>
      <c r="L55" s="382"/>
      <c r="M55" s="382"/>
      <c r="N55" s="382"/>
      <c r="O55" s="382"/>
      <c r="P55" s="382"/>
      <c r="Q55" s="382"/>
      <c r="R55" s="383"/>
      <c r="T55" s="77"/>
      <c r="U55" s="77"/>
    </row>
    <row r="56" spans="2:21" s="75" customFormat="1" ht="13.5" customHeight="1">
      <c r="B56" s="381"/>
      <c r="C56" s="382"/>
      <c r="D56" s="382"/>
      <c r="E56" s="382"/>
      <c r="F56" s="382"/>
      <c r="G56" s="382"/>
      <c r="H56" s="382"/>
      <c r="I56" s="382"/>
      <c r="J56" s="382"/>
      <c r="K56" s="382"/>
      <c r="L56" s="382"/>
      <c r="M56" s="382"/>
      <c r="N56" s="382"/>
      <c r="O56" s="382"/>
      <c r="P56" s="382"/>
      <c r="Q56" s="382"/>
      <c r="R56" s="383"/>
      <c r="T56" s="77"/>
      <c r="U56" s="77"/>
    </row>
    <row r="57" spans="2:21" s="75" customFormat="1" ht="13.5" customHeight="1">
      <c r="B57" s="381"/>
      <c r="C57" s="382"/>
      <c r="D57" s="382"/>
      <c r="E57" s="382"/>
      <c r="F57" s="382"/>
      <c r="G57" s="382"/>
      <c r="H57" s="382"/>
      <c r="I57" s="382"/>
      <c r="J57" s="382"/>
      <c r="K57" s="382"/>
      <c r="L57" s="382"/>
      <c r="M57" s="382"/>
      <c r="N57" s="382"/>
      <c r="O57" s="382"/>
      <c r="P57" s="382"/>
      <c r="Q57" s="382"/>
      <c r="R57" s="383"/>
      <c r="T57" s="77"/>
      <c r="U57" s="77"/>
    </row>
    <row r="58" spans="2:21" s="75" customFormat="1" ht="13.5" customHeight="1">
      <c r="B58" s="381"/>
      <c r="C58" s="382"/>
      <c r="D58" s="382"/>
      <c r="E58" s="382"/>
      <c r="F58" s="382"/>
      <c r="G58" s="382"/>
      <c r="H58" s="382"/>
      <c r="I58" s="382"/>
      <c r="J58" s="382"/>
      <c r="K58" s="382"/>
      <c r="L58" s="382"/>
      <c r="M58" s="382"/>
      <c r="N58" s="382"/>
      <c r="O58" s="382"/>
      <c r="P58" s="382"/>
      <c r="Q58" s="382"/>
      <c r="R58" s="383"/>
      <c r="T58" s="77"/>
      <c r="U58" s="77"/>
    </row>
    <row r="59" spans="2:21" s="75" customFormat="1" ht="13.5" customHeight="1" thickBot="1">
      <c r="B59" s="384"/>
      <c r="C59" s="385"/>
      <c r="D59" s="385"/>
      <c r="E59" s="385"/>
      <c r="F59" s="385"/>
      <c r="G59" s="385"/>
      <c r="H59" s="385"/>
      <c r="I59" s="385"/>
      <c r="J59" s="385"/>
      <c r="K59" s="385"/>
      <c r="L59" s="385"/>
      <c r="M59" s="385"/>
      <c r="N59" s="385"/>
      <c r="O59" s="385"/>
      <c r="P59" s="385"/>
      <c r="Q59" s="385"/>
      <c r="R59" s="386"/>
      <c r="T59" s="77"/>
      <c r="U59" s="77"/>
    </row>
    <row r="60" spans="2:21" s="75" customFormat="1" ht="13.5">
      <c r="B60" s="89"/>
      <c r="C60" s="89"/>
      <c r="D60" s="89"/>
      <c r="E60" s="89"/>
      <c r="F60" s="89"/>
      <c r="G60" s="89"/>
      <c r="H60" s="89"/>
      <c r="I60" s="89"/>
      <c r="J60" s="89"/>
      <c r="K60" s="89"/>
      <c r="L60" s="89"/>
      <c r="M60" s="89"/>
      <c r="N60" s="89"/>
      <c r="O60" s="89"/>
      <c r="P60" s="89"/>
      <c r="Q60" s="89"/>
      <c r="R60" s="89"/>
      <c r="T60" s="77"/>
      <c r="U60" s="77"/>
    </row>
    <row r="61" spans="2:21" s="75" customFormat="1" ht="13.5" customHeight="1">
      <c r="B61" s="375" t="s">
        <v>234</v>
      </c>
      <c r="C61" s="375"/>
      <c r="D61" s="375"/>
      <c r="E61" s="375"/>
      <c r="F61" s="375"/>
      <c r="G61" s="375"/>
      <c r="H61" s="375"/>
      <c r="I61" s="375"/>
      <c r="J61" s="375"/>
      <c r="K61" s="375"/>
      <c r="L61" s="375"/>
      <c r="M61" s="375"/>
      <c r="N61" s="375"/>
      <c r="O61" s="375"/>
      <c r="P61" s="375"/>
      <c r="Q61" s="375"/>
      <c r="R61" s="375"/>
      <c r="T61" s="77"/>
      <c r="U61" s="77"/>
    </row>
    <row r="62" spans="2:21" s="75" customFormat="1" ht="27" customHeight="1">
      <c r="B62" s="375" t="s">
        <v>235</v>
      </c>
      <c r="C62" s="375"/>
      <c r="D62" s="375"/>
      <c r="E62" s="375"/>
      <c r="F62" s="375"/>
      <c r="G62" s="375"/>
      <c r="H62" s="375"/>
      <c r="I62" s="375"/>
      <c r="J62" s="375"/>
      <c r="K62" s="375"/>
      <c r="L62" s="375"/>
      <c r="M62" s="375"/>
      <c r="N62" s="375"/>
      <c r="O62" s="375"/>
      <c r="P62" s="375"/>
      <c r="Q62" s="375"/>
      <c r="R62" s="375"/>
      <c r="T62" s="77"/>
      <c r="U62" s="77"/>
    </row>
    <row r="63" spans="2:27" ht="13.5">
      <c r="B63" s="375" t="s">
        <v>236</v>
      </c>
      <c r="C63" s="375"/>
      <c r="D63" s="375"/>
      <c r="E63" s="375"/>
      <c r="F63" s="375"/>
      <c r="G63" s="375"/>
      <c r="H63" s="375"/>
      <c r="I63" s="375"/>
      <c r="J63" s="375"/>
      <c r="K63" s="375"/>
      <c r="L63" s="375"/>
      <c r="M63" s="375"/>
      <c r="N63" s="375"/>
      <c r="O63" s="375"/>
      <c r="P63" s="375"/>
      <c r="Q63" s="375"/>
      <c r="R63" s="375"/>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4"/>
      <c r="V68" s="75"/>
      <c r="W68" s="75"/>
      <c r="X68" s="75"/>
      <c r="Y68" s="75"/>
      <c r="Z68" s="75"/>
      <c r="AA68" s="75"/>
    </row>
    <row r="69" spans="3:27" ht="13.5">
      <c r="C69" s="54"/>
      <c r="V69" s="75"/>
      <c r="W69" s="75"/>
      <c r="X69" s="75"/>
      <c r="Y69" s="75"/>
      <c r="Z69" s="75"/>
      <c r="AA69" s="75"/>
    </row>
    <row r="70" ht="13.5">
      <c r="C70" s="54"/>
    </row>
    <row r="71" ht="13.5">
      <c r="C71" s="54"/>
    </row>
    <row r="72" ht="13.5">
      <c r="C72" s="54"/>
    </row>
    <row r="73" ht="13.5">
      <c r="C73" s="54"/>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292"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251</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43719</v>
      </c>
      <c r="F10" s="439"/>
      <c r="G10" s="439"/>
      <c r="H10" s="439"/>
      <c r="I10" s="440"/>
      <c r="J10" s="432" t="s">
        <v>30</v>
      </c>
      <c r="K10" s="376"/>
      <c r="L10" s="88">
        <v>1</v>
      </c>
      <c r="M10" s="441">
        <v>0.416666666666668</v>
      </c>
      <c r="N10" s="442"/>
      <c r="O10" s="442"/>
      <c r="P10" s="443"/>
      <c r="Q10" s="89" t="s">
        <v>1</v>
      </c>
      <c r="R10" s="441">
        <v>0.500000000000002</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v>43719</v>
      </c>
      <c r="F11" s="453"/>
      <c r="G11" s="453"/>
      <c r="H11" s="453"/>
      <c r="I11" s="454"/>
      <c r="J11" s="432"/>
      <c r="K11" s="376"/>
      <c r="L11" s="88">
        <v>2</v>
      </c>
      <c r="M11" s="435">
        <v>0.541666666666669</v>
      </c>
      <c r="N11" s="436"/>
      <c r="O11" s="436"/>
      <c r="P11" s="437"/>
      <c r="Q11" s="89" t="s">
        <v>1</v>
      </c>
      <c r="R11" s="435">
        <v>0.677083333333337</v>
      </c>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336</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t="s">
        <v>336</v>
      </c>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E16" s="124"/>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E17" s="124"/>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40" ht="41.25" customHeight="1">
      <c r="A19" s="77"/>
      <c r="B19" s="104" t="s">
        <v>36</v>
      </c>
      <c r="C19" s="489" t="s">
        <v>273</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E19" s="124"/>
      <c r="AF19" s="105" t="s">
        <v>329</v>
      </c>
      <c r="AG19" s="106">
        <v>0.3333333333333333</v>
      </c>
      <c r="AH19" s="107"/>
      <c r="AI19" s="108"/>
      <c r="AJ19" s="109"/>
      <c r="AK19" s="110"/>
      <c r="AL19" s="111"/>
      <c r="AM19" s="110"/>
      <c r="AN19" s="288"/>
    </row>
    <row r="20" spans="1:40" ht="41.25" customHeight="1">
      <c r="A20" s="77"/>
      <c r="B20" s="104" t="s">
        <v>37</v>
      </c>
      <c r="C20" s="489" t="s">
        <v>274</v>
      </c>
      <c r="D20" s="490"/>
      <c r="E20" s="490"/>
      <c r="F20" s="490"/>
      <c r="G20" s="490"/>
      <c r="H20" s="490"/>
      <c r="I20" s="490"/>
      <c r="J20" s="490"/>
      <c r="K20" s="490"/>
      <c r="L20" s="490"/>
      <c r="M20" s="490"/>
      <c r="N20" s="490"/>
      <c r="O20" s="490"/>
      <c r="P20" s="416"/>
      <c r="Q20" s="417"/>
      <c r="R20" s="418"/>
      <c r="S20" s="486"/>
      <c r="T20" s="417"/>
      <c r="U20" s="487"/>
      <c r="V20" s="488"/>
      <c r="W20" s="488"/>
      <c r="X20" s="488"/>
      <c r="Y20" s="477"/>
      <c r="Z20" s="477"/>
      <c r="AA20" s="477"/>
      <c r="AB20" s="477"/>
      <c r="AC20" s="478"/>
      <c r="AD20" s="77"/>
      <c r="AE20" s="124"/>
      <c r="AF20" s="314" t="s">
        <v>330</v>
      </c>
      <c r="AG20" s="106">
        <v>0.3368055555555556</v>
      </c>
      <c r="AH20" s="107">
        <v>4</v>
      </c>
      <c r="AI20" s="108" t="s">
        <v>331</v>
      </c>
      <c r="AJ20" s="109" t="s">
        <v>48</v>
      </c>
      <c r="AK20" s="108" t="s">
        <v>55</v>
      </c>
      <c r="AL20" s="112" t="s">
        <v>56</v>
      </c>
      <c r="AM20" s="108" t="s">
        <v>57</v>
      </c>
      <c r="AN20" s="289" t="s">
        <v>58</v>
      </c>
    </row>
    <row r="21" spans="1:40" ht="41.25" customHeight="1">
      <c r="A21" s="77"/>
      <c r="B21" s="104" t="s">
        <v>38</v>
      </c>
      <c r="C21" s="495" t="s">
        <v>275</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E21" s="124"/>
      <c r="AF21" s="83"/>
      <c r="AG21" s="106">
        <v>0.340277777777778</v>
      </c>
      <c r="AH21" s="113">
        <v>3</v>
      </c>
      <c r="AI21" s="114" t="s">
        <v>332</v>
      </c>
      <c r="AJ21" s="115" t="s">
        <v>333</v>
      </c>
      <c r="AK21" s="114" t="s">
        <v>59</v>
      </c>
      <c r="AL21" s="116" t="s">
        <v>60</v>
      </c>
      <c r="AM21" s="114" t="s">
        <v>61</v>
      </c>
      <c r="AN21" s="290" t="s">
        <v>62</v>
      </c>
    </row>
    <row r="22" spans="1:40" ht="41.25" customHeight="1">
      <c r="A22" s="77"/>
      <c r="B22" s="104" t="s">
        <v>39</v>
      </c>
      <c r="C22" s="495" t="s">
        <v>276</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E22" s="124"/>
      <c r="AF22" s="83"/>
      <c r="AG22" s="106">
        <v>0.34375</v>
      </c>
      <c r="AH22" s="113">
        <v>2</v>
      </c>
      <c r="AI22" s="114" t="s">
        <v>334</v>
      </c>
      <c r="AJ22" s="115" t="s">
        <v>333</v>
      </c>
      <c r="AK22" s="114" t="s">
        <v>63</v>
      </c>
      <c r="AL22" s="116" t="s">
        <v>64</v>
      </c>
      <c r="AM22" s="114" t="s">
        <v>65</v>
      </c>
      <c r="AN22" s="290" t="s">
        <v>66</v>
      </c>
    </row>
    <row r="23" spans="1:40" ht="41.25" customHeight="1">
      <c r="A23" s="77"/>
      <c r="B23" s="104" t="s">
        <v>40</v>
      </c>
      <c r="C23" s="495" t="s">
        <v>278</v>
      </c>
      <c r="D23" s="496"/>
      <c r="E23" s="496"/>
      <c r="F23" s="496"/>
      <c r="G23" s="496"/>
      <c r="H23" s="496"/>
      <c r="I23" s="496"/>
      <c r="J23" s="496"/>
      <c r="K23" s="496"/>
      <c r="L23" s="496"/>
      <c r="M23" s="496"/>
      <c r="N23" s="496"/>
      <c r="O23" s="496"/>
      <c r="P23" s="416"/>
      <c r="Q23" s="417"/>
      <c r="R23" s="418"/>
      <c r="S23" s="486"/>
      <c r="T23" s="417"/>
      <c r="U23" s="487"/>
      <c r="V23" s="488"/>
      <c r="W23" s="488"/>
      <c r="X23" s="488"/>
      <c r="Y23" s="477"/>
      <c r="Z23" s="477"/>
      <c r="AA23" s="477"/>
      <c r="AB23" s="477"/>
      <c r="AC23" s="478"/>
      <c r="AD23" s="77"/>
      <c r="AE23" s="124"/>
      <c r="AF23" s="83"/>
      <c r="AG23" s="106">
        <v>0.347222222222222</v>
      </c>
      <c r="AH23" s="117">
        <v>1</v>
      </c>
      <c r="AI23" s="118" t="s">
        <v>335</v>
      </c>
      <c r="AJ23" s="101" t="s">
        <v>333</v>
      </c>
      <c r="AK23" s="118" t="s">
        <v>67</v>
      </c>
      <c r="AL23" s="119" t="s">
        <v>68</v>
      </c>
      <c r="AM23" s="118" t="s">
        <v>69</v>
      </c>
      <c r="AN23" s="291" t="s">
        <v>70</v>
      </c>
    </row>
    <row r="24" spans="1:40" ht="41.25" customHeight="1">
      <c r="A24" s="77"/>
      <c r="B24" s="104" t="s">
        <v>41</v>
      </c>
      <c r="C24" s="495" t="s">
        <v>277</v>
      </c>
      <c r="D24" s="496"/>
      <c r="E24" s="496"/>
      <c r="F24" s="496"/>
      <c r="G24" s="496"/>
      <c r="H24" s="496"/>
      <c r="I24" s="496"/>
      <c r="J24" s="496"/>
      <c r="K24" s="496"/>
      <c r="L24" s="496"/>
      <c r="M24" s="496"/>
      <c r="N24" s="496"/>
      <c r="O24" s="496"/>
      <c r="P24" s="416"/>
      <c r="Q24" s="417"/>
      <c r="R24" s="418"/>
      <c r="S24" s="486"/>
      <c r="T24" s="417"/>
      <c r="U24" s="487"/>
      <c r="V24" s="488"/>
      <c r="W24" s="488"/>
      <c r="X24" s="488"/>
      <c r="Y24" s="500"/>
      <c r="Z24" s="500"/>
      <c r="AA24" s="500"/>
      <c r="AB24" s="500"/>
      <c r="AC24" s="501"/>
      <c r="AD24" s="77"/>
      <c r="AE24" s="124"/>
      <c r="AF24" s="83"/>
      <c r="AG24" s="106">
        <v>0.350694444444445</v>
      </c>
      <c r="AH24" s="120"/>
      <c r="AI24" s="83"/>
      <c r="AJ24" s="83"/>
      <c r="AK24" s="120"/>
      <c r="AL24" s="83"/>
      <c r="AM24" s="120"/>
      <c r="AN24" s="120"/>
    </row>
    <row r="25" spans="1:40" ht="41.25" customHeight="1" thickBot="1">
      <c r="A25" s="77"/>
      <c r="B25" s="104" t="s">
        <v>280</v>
      </c>
      <c r="C25" s="495" t="s">
        <v>279</v>
      </c>
      <c r="D25" s="496"/>
      <c r="E25" s="496"/>
      <c r="F25" s="496"/>
      <c r="G25" s="496"/>
      <c r="H25" s="496"/>
      <c r="I25" s="496"/>
      <c r="J25" s="496"/>
      <c r="K25" s="496"/>
      <c r="L25" s="496"/>
      <c r="M25" s="496"/>
      <c r="N25" s="496"/>
      <c r="O25" s="496"/>
      <c r="P25" s="419"/>
      <c r="Q25" s="420"/>
      <c r="R25" s="421"/>
      <c r="S25" s="422"/>
      <c r="T25" s="420"/>
      <c r="U25" s="423"/>
      <c r="V25" s="494"/>
      <c r="W25" s="494"/>
      <c r="X25" s="494"/>
      <c r="Y25" s="475"/>
      <c r="Z25" s="475"/>
      <c r="AA25" s="475"/>
      <c r="AB25" s="475"/>
      <c r="AC25" s="476"/>
      <c r="AD25" s="77"/>
      <c r="AE25" s="124"/>
      <c r="AF25" s="83"/>
      <c r="AG25" s="106">
        <v>0.3541666666666667</v>
      </c>
      <c r="AH25" s="120"/>
      <c r="AI25" s="83"/>
      <c r="AJ25" s="83"/>
      <c r="AK25" s="120"/>
      <c r="AL25" s="83"/>
      <c r="AM25" s="120"/>
      <c r="AN25" s="120"/>
    </row>
    <row r="26" spans="1:40" ht="41.25" customHeight="1">
      <c r="A26" s="77"/>
      <c r="B26" s="125"/>
      <c r="C26" s="405"/>
      <c r="D26" s="406"/>
      <c r="E26" s="406"/>
      <c r="F26" s="406"/>
      <c r="G26" s="406"/>
      <c r="H26" s="406"/>
      <c r="I26" s="406"/>
      <c r="J26" s="406"/>
      <c r="K26" s="406"/>
      <c r="L26" s="406"/>
      <c r="M26" s="406"/>
      <c r="N26" s="406"/>
      <c r="O26" s="406"/>
      <c r="P26" s="493"/>
      <c r="Q26" s="491"/>
      <c r="R26" s="491"/>
      <c r="S26" s="491"/>
      <c r="T26" s="491"/>
      <c r="U26" s="492"/>
      <c r="V26" s="491"/>
      <c r="W26" s="491"/>
      <c r="X26" s="491"/>
      <c r="Y26" s="474"/>
      <c r="Z26" s="474"/>
      <c r="AA26" s="474"/>
      <c r="AB26" s="474"/>
      <c r="AC26" s="474"/>
      <c r="AD26" s="77"/>
      <c r="AE26" s="124"/>
      <c r="AF26" s="83"/>
      <c r="AG26" s="106">
        <v>0.357638888888889</v>
      </c>
      <c r="AH26" s="120"/>
      <c r="AI26" s="83"/>
      <c r="AJ26" s="83"/>
      <c r="AK26" s="120"/>
      <c r="AL26" s="83"/>
      <c r="AM26" s="120"/>
      <c r="AN26" s="120"/>
    </row>
    <row r="27" spans="1:40" ht="41.25" customHeight="1">
      <c r="A27" s="77"/>
      <c r="B27" s="125"/>
      <c r="C27" s="405"/>
      <c r="D27" s="406"/>
      <c r="E27" s="406"/>
      <c r="F27" s="406"/>
      <c r="G27" s="406"/>
      <c r="H27" s="406"/>
      <c r="I27" s="406"/>
      <c r="J27" s="406"/>
      <c r="K27" s="406"/>
      <c r="L27" s="406"/>
      <c r="M27" s="406"/>
      <c r="N27" s="406"/>
      <c r="O27" s="406"/>
      <c r="P27" s="407"/>
      <c r="Q27" s="408"/>
      <c r="R27" s="408"/>
      <c r="S27" s="408"/>
      <c r="T27" s="408"/>
      <c r="U27" s="409"/>
      <c r="V27" s="408"/>
      <c r="W27" s="408"/>
      <c r="X27" s="408"/>
      <c r="Y27" s="410"/>
      <c r="Z27" s="410"/>
      <c r="AA27" s="410"/>
      <c r="AB27" s="410"/>
      <c r="AC27" s="410"/>
      <c r="AD27" s="77"/>
      <c r="AE27" s="124"/>
      <c r="AF27" s="83"/>
      <c r="AG27" s="106">
        <v>0.361111111111111</v>
      </c>
      <c r="AH27" s="83"/>
      <c r="AI27" s="83"/>
      <c r="AJ27" s="83"/>
      <c r="AK27" s="120"/>
      <c r="AL27" s="83"/>
      <c r="AM27" s="120"/>
      <c r="AN27" s="120"/>
    </row>
    <row r="28" spans="1:40" ht="41.25" customHeight="1">
      <c r="A28" s="77"/>
      <c r="B28" s="125"/>
      <c r="C28" s="405"/>
      <c r="D28" s="406"/>
      <c r="E28" s="406"/>
      <c r="F28" s="406"/>
      <c r="G28" s="406"/>
      <c r="H28" s="406"/>
      <c r="I28" s="406"/>
      <c r="J28" s="406"/>
      <c r="K28" s="406"/>
      <c r="L28" s="406"/>
      <c r="M28" s="406"/>
      <c r="N28" s="406"/>
      <c r="O28" s="406"/>
      <c r="P28" s="407"/>
      <c r="Q28" s="408"/>
      <c r="R28" s="408"/>
      <c r="S28" s="408"/>
      <c r="T28" s="408"/>
      <c r="U28" s="409"/>
      <c r="V28" s="408"/>
      <c r="W28" s="408"/>
      <c r="X28" s="408"/>
      <c r="Y28" s="410"/>
      <c r="Z28" s="410"/>
      <c r="AA28" s="410"/>
      <c r="AB28" s="410"/>
      <c r="AC28" s="410"/>
      <c r="AD28" s="77"/>
      <c r="AE28" s="124"/>
      <c r="AF28" s="83"/>
      <c r="AG28" s="106">
        <v>0.364583333333334</v>
      </c>
      <c r="AH28" s="83"/>
      <c r="AI28" s="83"/>
      <c r="AJ28" s="83"/>
      <c r="AK28" s="120"/>
      <c r="AL28" s="83"/>
      <c r="AM28" s="120"/>
      <c r="AN28" s="120"/>
    </row>
    <row r="29" spans="1:40"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0" ht="15.75" customHeight="1">
      <c r="A33" s="77"/>
      <c r="B33" s="123"/>
      <c r="C33" s="77"/>
      <c r="D33" s="77"/>
      <c r="E33" s="77"/>
      <c r="F33" s="77"/>
      <c r="G33" s="77"/>
      <c r="H33" s="77"/>
      <c r="I33" s="77"/>
      <c r="J33" s="77"/>
      <c r="K33" s="77"/>
      <c r="L33" s="77"/>
      <c r="M33" s="75"/>
      <c r="N33" s="75"/>
      <c r="O33" s="75"/>
      <c r="P33" s="77"/>
      <c r="Q33" s="77"/>
      <c r="R33" s="5"/>
      <c r="S33" s="5"/>
      <c r="T33" s="5"/>
      <c r="U33" s="5"/>
      <c r="V33" s="5"/>
      <c r="W33" s="5"/>
      <c r="X33" s="5"/>
      <c r="Y33" s="5"/>
      <c r="Z33" s="5"/>
      <c r="AA33" s="5"/>
      <c r="AB33" s="5"/>
      <c r="AC33" s="5"/>
      <c r="AD33" s="77"/>
      <c r="AE33" s="124"/>
      <c r="AF33" s="83"/>
      <c r="AG33" s="106">
        <v>0.381944444444445</v>
      </c>
      <c r="AH33" s="83"/>
      <c r="AI33" s="83"/>
      <c r="AJ33" s="83"/>
      <c r="AK33" s="83"/>
      <c r="AL33" s="83"/>
      <c r="AM33" s="83"/>
      <c r="AN33" s="83"/>
    </row>
    <row r="34" spans="1:40" ht="15.75" customHeight="1">
      <c r="A34" s="77"/>
      <c r="B34" s="123"/>
      <c r="C34" s="77"/>
      <c r="D34" s="77"/>
      <c r="E34" s="77"/>
      <c r="F34" s="77"/>
      <c r="G34" s="77"/>
      <c r="H34" s="77"/>
      <c r="I34" s="77"/>
      <c r="J34" s="77"/>
      <c r="K34" s="77"/>
      <c r="L34" s="77"/>
      <c r="M34" s="75"/>
      <c r="N34" s="75"/>
      <c r="O34" s="75"/>
      <c r="P34" s="77"/>
      <c r="Q34" s="77"/>
      <c r="R34" s="5"/>
      <c r="S34" s="5"/>
      <c r="T34" s="5"/>
      <c r="U34" s="5"/>
      <c r="V34" s="5"/>
      <c r="W34" s="5"/>
      <c r="X34" s="5"/>
      <c r="Y34" s="5"/>
      <c r="Z34" s="5"/>
      <c r="AA34" s="5"/>
      <c r="AB34" s="5"/>
      <c r="AC34" s="5"/>
      <c r="AD34" s="77"/>
      <c r="AE34" s="124"/>
      <c r="AF34" s="83"/>
      <c r="AG34" s="106">
        <v>0.385416666666667</v>
      </c>
      <c r="AH34" s="83"/>
      <c r="AI34" s="83"/>
      <c r="AJ34" s="83"/>
      <c r="AK34" s="83"/>
      <c r="AL34" s="83"/>
      <c r="AM34" s="83"/>
      <c r="AN34" s="83"/>
    </row>
    <row r="35" spans="1:33" ht="15.75" customHeight="1">
      <c r="A35" s="5"/>
      <c r="B35" s="123"/>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v>
      </c>
    </row>
    <row r="36" spans="1:33" ht="15.75" customHeight="1">
      <c r="A36" s="5"/>
      <c r="B36" s="123"/>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0.392361111111112</v>
      </c>
    </row>
    <row r="37" spans="1:33" ht="15.75" customHeight="1">
      <c r="A37" s="5"/>
      <c r="B37" s="123"/>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0.395833333333334</v>
      </c>
    </row>
    <row r="38" spans="1:33" ht="15.75" customHeight="1">
      <c r="A38" s="5"/>
      <c r="B38" s="123"/>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v>
      </c>
    </row>
    <row r="39" spans="1:33" ht="15.75" customHeight="1">
      <c r="A39" s="5"/>
      <c r="B39" s="123"/>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v>
      </c>
    </row>
    <row r="40" spans="1:33" ht="15.75" customHeight="1">
      <c r="A40" s="5"/>
      <c r="B40" s="123"/>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33" ht="15.75" customHeight="1">
      <c r="A41" s="5"/>
      <c r="B41" s="123"/>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0.409722222222223</v>
      </c>
    </row>
    <row r="42" spans="1:33" ht="15.75" customHeight="1">
      <c r="A42" s="5"/>
      <c r="B42" s="123"/>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0.413194444444445</v>
      </c>
    </row>
    <row r="43" spans="1:33" ht="15.75" customHeight="1">
      <c r="A43" s="5"/>
      <c r="B43" s="123"/>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v>
      </c>
    </row>
    <row r="44" spans="1:33" ht="15.75" customHeight="1">
      <c r="A44" s="5"/>
      <c r="B44" s="123"/>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v>
      </c>
    </row>
    <row r="45" spans="1:33" ht="15.75" customHeight="1">
      <c r="A45" s="5"/>
      <c r="B45" s="123"/>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0.423611111111112</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0.503472222222224</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0.506944444444446</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0.510416666666669</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0.513888888888891</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0.534722222222224</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0.541666666666669</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0.545138888888891</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0.565972222222225</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0.572916666666669</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0.576388888888892</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0.597222222222225</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0.60416666666667</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0.607638888888892</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0.628472222222226</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0.631944444444448</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0.638888888888892</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0.659722222222226</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0.663194444444448</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0.670138888888893</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0.694444444444449</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0.697916666666671</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0.701388888888893</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0.722222222222227</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0.725694444444449</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0.729166666666671</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0.732638888888894</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v>
      </c>
    </row>
    <row r="138" spans="1:33" ht="13.5">
      <c r="A138" s="5"/>
      <c r="AD138" s="5"/>
      <c r="AG138" s="106">
        <v>0.746527777777783</v>
      </c>
    </row>
    <row r="139" spans="1:33" ht="13.5">
      <c r="A139" s="5"/>
      <c r="AD139" s="5"/>
      <c r="AG139" s="106">
        <v>0.750000000000005</v>
      </c>
    </row>
    <row r="140" spans="1:33" ht="13.5">
      <c r="A140" s="5"/>
      <c r="AD140" s="5"/>
      <c r="AG140" s="106">
        <v>0.753472222222227</v>
      </c>
    </row>
    <row r="141" spans="1:33" ht="13.5">
      <c r="A141" s="5"/>
      <c r="AD141" s="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mergeCells count="87">
    <mergeCell ref="B31:AC31"/>
    <mergeCell ref="B32:AC32"/>
    <mergeCell ref="C28:O28"/>
    <mergeCell ref="P28:R28"/>
    <mergeCell ref="S28:U28"/>
    <mergeCell ref="V28:X28"/>
    <mergeCell ref="Y28:AC28"/>
    <mergeCell ref="C29:O29"/>
    <mergeCell ref="P29:R29"/>
    <mergeCell ref="S29:U29"/>
    <mergeCell ref="S24:U24"/>
    <mergeCell ref="V24:X24"/>
    <mergeCell ref="Y24:AC24"/>
    <mergeCell ref="S21:U21"/>
    <mergeCell ref="S23:U23"/>
    <mergeCell ref="V23:X23"/>
    <mergeCell ref="V29:X29"/>
    <mergeCell ref="Y29:AC29"/>
    <mergeCell ref="Y21:AC21"/>
    <mergeCell ref="Y23:AC23"/>
    <mergeCell ref="P18:R18"/>
    <mergeCell ref="C20:O20"/>
    <mergeCell ref="V21:X21"/>
    <mergeCell ref="Y22:AC22"/>
    <mergeCell ref="C26:O26"/>
    <mergeCell ref="C25:O25"/>
    <mergeCell ref="S26:U26"/>
    <mergeCell ref="P26:R26"/>
    <mergeCell ref="V26:X26"/>
    <mergeCell ref="V25:X25"/>
    <mergeCell ref="C21:O21"/>
    <mergeCell ref="C22:O22"/>
    <mergeCell ref="C23:O23"/>
    <mergeCell ref="V22:X22"/>
    <mergeCell ref="C24:O24"/>
    <mergeCell ref="P24:R24"/>
    <mergeCell ref="V19:X19"/>
    <mergeCell ref="S20:U20"/>
    <mergeCell ref="V20:X20"/>
    <mergeCell ref="S22:U22"/>
    <mergeCell ref="P21:R21"/>
    <mergeCell ref="C19:O19"/>
    <mergeCell ref="Y26:AC26"/>
    <mergeCell ref="P16:R17"/>
    <mergeCell ref="S16:U17"/>
    <mergeCell ref="Y25:AC25"/>
    <mergeCell ref="Y20:AC20"/>
    <mergeCell ref="P22:R22"/>
    <mergeCell ref="P23:R23"/>
    <mergeCell ref="S18:U18"/>
    <mergeCell ref="V18:X18"/>
    <mergeCell ref="Y18:AC18"/>
    <mergeCell ref="B3:AC3"/>
    <mergeCell ref="R10:U10"/>
    <mergeCell ref="E11:I11"/>
    <mergeCell ref="B6:C6"/>
    <mergeCell ref="B7:C7"/>
    <mergeCell ref="P19:R19"/>
    <mergeCell ref="B18:O18"/>
    <mergeCell ref="V16:X17"/>
    <mergeCell ref="Y16:AC17"/>
    <mergeCell ref="B16:O17"/>
    <mergeCell ref="B10:C11"/>
    <mergeCell ref="E10:I10"/>
    <mergeCell ref="M10:P10"/>
    <mergeCell ref="J10:K11"/>
    <mergeCell ref="B13:C14"/>
    <mergeCell ref="E13:U13"/>
    <mergeCell ref="E14:U14"/>
    <mergeCell ref="R11:U11"/>
    <mergeCell ref="D6:AC6"/>
    <mergeCell ref="Y13:AC14"/>
    <mergeCell ref="V13:X14"/>
    <mergeCell ref="V10:X11"/>
    <mergeCell ref="Y10:AC11"/>
    <mergeCell ref="D7:AC7"/>
    <mergeCell ref="M11:P11"/>
    <mergeCell ref="C27:O27"/>
    <mergeCell ref="P27:R27"/>
    <mergeCell ref="S27:U27"/>
    <mergeCell ref="V27:X27"/>
    <mergeCell ref="Y27:AC27"/>
    <mergeCell ref="Y19:AC19"/>
    <mergeCell ref="S19:U19"/>
    <mergeCell ref="P20:R20"/>
    <mergeCell ref="P25:R25"/>
    <mergeCell ref="S25:U25"/>
  </mergeCells>
  <dataValidations count="2">
    <dataValidation type="list" allowBlank="1" showInputMessage="1" showErrorMessage="1" sqref="S19:S25 P19:P25 V19:V25 P26:X29">
      <formula1>$AH$19:$AH$23</formula1>
    </dataValidation>
    <dataValidation type="list" allowBlank="1" showInputMessage="1" showErrorMessage="1" sqref="M10 R10 M11:P11 R11:U11">
      <formula1>$AG$17:$AG$149</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52"/>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252</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43732</v>
      </c>
      <c r="F10" s="439"/>
      <c r="G10" s="439"/>
      <c r="H10" s="439"/>
      <c r="I10" s="440"/>
      <c r="J10" s="432" t="s">
        <v>30</v>
      </c>
      <c r="K10" s="376"/>
      <c r="L10" s="88">
        <v>1</v>
      </c>
      <c r="M10" s="441">
        <v>0.416666666666668</v>
      </c>
      <c r="N10" s="442"/>
      <c r="O10" s="442"/>
      <c r="P10" s="443"/>
      <c r="Q10" s="89" t="s">
        <v>1</v>
      </c>
      <c r="R10" s="441">
        <v>0.500000000000002</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c r="F11" s="453"/>
      <c r="G11" s="453"/>
      <c r="H11" s="453"/>
      <c r="I11" s="454"/>
      <c r="J11" s="432"/>
      <c r="K11" s="376"/>
      <c r="L11" s="88">
        <v>2</v>
      </c>
      <c r="M11" s="435"/>
      <c r="N11" s="436"/>
      <c r="O11" s="436"/>
      <c r="P11" s="437"/>
      <c r="Q11" s="89" t="s">
        <v>1</v>
      </c>
      <c r="R11" s="435"/>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336</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E16" s="124"/>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E17" s="124"/>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3" s="75" customFormat="1" ht="41.25" customHeight="1">
      <c r="A19" s="77"/>
      <c r="B19" s="104" t="s">
        <v>36</v>
      </c>
      <c r="C19" s="489" t="s">
        <v>281</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E19" s="124"/>
      <c r="AF19" s="105" t="s">
        <v>329</v>
      </c>
      <c r="AG19" s="106">
        <v>0.3333333333333333</v>
      </c>
      <c r="AH19" s="107"/>
      <c r="AI19" s="108"/>
      <c r="AJ19" s="109"/>
      <c r="AK19" s="110"/>
      <c r="AL19" s="111"/>
      <c r="AM19" s="110"/>
      <c r="AN19" s="288"/>
      <c r="AO19" s="292"/>
      <c r="AP19" s="292"/>
      <c r="AQ19" s="292"/>
      <c r="AR19" s="292"/>
      <c r="AS19" s="292"/>
      <c r="AT19" s="292"/>
      <c r="AU19" s="292"/>
      <c r="AV19" s="292"/>
      <c r="AW19" s="292"/>
      <c r="AX19" s="292"/>
      <c r="AY19" s="292"/>
      <c r="AZ19" s="292"/>
      <c r="BA19" s="292"/>
    </row>
    <row r="20" spans="1:53" s="75" customFormat="1" ht="41.25" customHeight="1">
      <c r="A20" s="77"/>
      <c r="B20" s="104" t="s">
        <v>37</v>
      </c>
      <c r="C20" s="495" t="s">
        <v>282</v>
      </c>
      <c r="D20" s="496"/>
      <c r="E20" s="496"/>
      <c r="F20" s="496"/>
      <c r="G20" s="496"/>
      <c r="H20" s="496"/>
      <c r="I20" s="496"/>
      <c r="J20" s="496"/>
      <c r="K20" s="496"/>
      <c r="L20" s="496"/>
      <c r="M20" s="496"/>
      <c r="N20" s="496"/>
      <c r="O20" s="496"/>
      <c r="P20" s="416"/>
      <c r="Q20" s="417"/>
      <c r="R20" s="418"/>
      <c r="S20" s="486"/>
      <c r="T20" s="417"/>
      <c r="U20" s="487"/>
      <c r="V20" s="488"/>
      <c r="W20" s="488"/>
      <c r="X20" s="488"/>
      <c r="Y20" s="477"/>
      <c r="Z20" s="477"/>
      <c r="AA20" s="477"/>
      <c r="AB20" s="477"/>
      <c r="AC20" s="478"/>
      <c r="AD20" s="77"/>
      <c r="AE20" s="124"/>
      <c r="AF20" s="314" t="s">
        <v>330</v>
      </c>
      <c r="AG20" s="106">
        <v>0.3368055555555556</v>
      </c>
      <c r="AH20" s="107">
        <v>4</v>
      </c>
      <c r="AI20" s="108" t="s">
        <v>331</v>
      </c>
      <c r="AJ20" s="109" t="s">
        <v>48</v>
      </c>
      <c r="AK20" s="108" t="s">
        <v>55</v>
      </c>
      <c r="AL20" s="112" t="s">
        <v>56</v>
      </c>
      <c r="AM20" s="108" t="s">
        <v>57</v>
      </c>
      <c r="AN20" s="289" t="s">
        <v>58</v>
      </c>
      <c r="AO20" s="292"/>
      <c r="AP20" s="292"/>
      <c r="AQ20" s="292"/>
      <c r="AR20" s="292"/>
      <c r="AS20" s="292"/>
      <c r="AT20" s="292"/>
      <c r="AU20" s="292"/>
      <c r="AV20" s="292"/>
      <c r="AW20" s="292"/>
      <c r="AX20" s="292"/>
      <c r="AY20" s="292"/>
      <c r="AZ20" s="292"/>
      <c r="BA20" s="292"/>
    </row>
    <row r="21" spans="1:53" s="75" customFormat="1" ht="41.25" customHeight="1">
      <c r="A21" s="77"/>
      <c r="B21" s="104" t="s">
        <v>38</v>
      </c>
      <c r="C21" s="495" t="s">
        <v>283</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E21" s="124"/>
      <c r="AF21" s="83"/>
      <c r="AG21" s="106">
        <v>0.340277777777778</v>
      </c>
      <c r="AH21" s="113">
        <v>3</v>
      </c>
      <c r="AI21" s="114" t="s">
        <v>332</v>
      </c>
      <c r="AJ21" s="115" t="s">
        <v>333</v>
      </c>
      <c r="AK21" s="114" t="s">
        <v>59</v>
      </c>
      <c r="AL21" s="116" t="s">
        <v>60</v>
      </c>
      <c r="AM21" s="114" t="s">
        <v>61</v>
      </c>
      <c r="AN21" s="290" t="s">
        <v>62</v>
      </c>
      <c r="AO21" s="292"/>
      <c r="AP21" s="292"/>
      <c r="AQ21" s="292"/>
      <c r="AR21" s="292"/>
      <c r="AS21" s="292"/>
      <c r="AT21" s="292"/>
      <c r="AU21" s="292"/>
      <c r="AV21" s="292"/>
      <c r="AW21" s="292"/>
      <c r="AX21" s="292"/>
      <c r="AY21" s="292"/>
      <c r="AZ21" s="292"/>
      <c r="BA21" s="292"/>
    </row>
    <row r="22" spans="1:53" s="75" customFormat="1" ht="41.25" customHeight="1">
      <c r="A22" s="77"/>
      <c r="B22" s="104" t="s">
        <v>39</v>
      </c>
      <c r="C22" s="495" t="s">
        <v>284</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E22" s="124"/>
      <c r="AF22" s="83"/>
      <c r="AG22" s="106">
        <v>0.34375</v>
      </c>
      <c r="AH22" s="113">
        <v>2</v>
      </c>
      <c r="AI22" s="114" t="s">
        <v>334</v>
      </c>
      <c r="AJ22" s="115" t="s">
        <v>333</v>
      </c>
      <c r="AK22" s="114" t="s">
        <v>63</v>
      </c>
      <c r="AL22" s="116" t="s">
        <v>64</v>
      </c>
      <c r="AM22" s="114" t="s">
        <v>65</v>
      </c>
      <c r="AN22" s="290" t="s">
        <v>66</v>
      </c>
      <c r="AO22" s="292"/>
      <c r="AP22" s="292"/>
      <c r="AQ22" s="292"/>
      <c r="AR22" s="292"/>
      <c r="AS22" s="292"/>
      <c r="AT22" s="292"/>
      <c r="AU22" s="292"/>
      <c r="AV22" s="292"/>
      <c r="AW22" s="292"/>
      <c r="AX22" s="292"/>
      <c r="AY22" s="292"/>
      <c r="AZ22" s="292"/>
      <c r="BA22" s="292"/>
    </row>
    <row r="23" spans="1:53" s="75" customFormat="1" ht="41.25" customHeight="1" thickBot="1">
      <c r="A23" s="77"/>
      <c r="B23" s="104" t="s">
        <v>40</v>
      </c>
      <c r="C23" s="495" t="s">
        <v>285</v>
      </c>
      <c r="D23" s="496"/>
      <c r="E23" s="496"/>
      <c r="F23" s="496"/>
      <c r="G23" s="496"/>
      <c r="H23" s="496"/>
      <c r="I23" s="496"/>
      <c r="J23" s="496"/>
      <c r="K23" s="496"/>
      <c r="L23" s="496"/>
      <c r="M23" s="496"/>
      <c r="N23" s="496"/>
      <c r="O23" s="496"/>
      <c r="P23" s="419"/>
      <c r="Q23" s="420"/>
      <c r="R23" s="421"/>
      <c r="S23" s="422"/>
      <c r="T23" s="420"/>
      <c r="U23" s="423"/>
      <c r="V23" s="494"/>
      <c r="W23" s="494"/>
      <c r="X23" s="494"/>
      <c r="Y23" s="477"/>
      <c r="Z23" s="477"/>
      <c r="AA23" s="477"/>
      <c r="AB23" s="477"/>
      <c r="AC23" s="478"/>
      <c r="AD23" s="77"/>
      <c r="AE23" s="124"/>
      <c r="AF23" s="83"/>
      <c r="AG23" s="106">
        <v>0.347222222222222</v>
      </c>
      <c r="AH23" s="117">
        <v>1</v>
      </c>
      <c r="AI23" s="118" t="s">
        <v>335</v>
      </c>
      <c r="AJ23" s="101" t="s">
        <v>333</v>
      </c>
      <c r="AK23" s="118" t="s">
        <v>67</v>
      </c>
      <c r="AL23" s="119" t="s">
        <v>68</v>
      </c>
      <c r="AM23" s="118" t="s">
        <v>69</v>
      </c>
      <c r="AN23" s="291" t="s">
        <v>70</v>
      </c>
      <c r="AO23" s="292"/>
      <c r="AP23" s="292"/>
      <c r="AQ23" s="292"/>
      <c r="AR23" s="292"/>
      <c r="AS23" s="292"/>
      <c r="AT23" s="292"/>
      <c r="AU23" s="292"/>
      <c r="AV23" s="292"/>
      <c r="AW23" s="292"/>
      <c r="AX23" s="292"/>
      <c r="AY23" s="292"/>
      <c r="AZ23" s="292"/>
      <c r="BA23" s="292"/>
    </row>
    <row r="24" spans="1:40" s="75" customFormat="1" ht="41.25" customHeight="1">
      <c r="A24" s="77"/>
      <c r="B24" s="104"/>
      <c r="C24" s="495"/>
      <c r="D24" s="496"/>
      <c r="E24" s="496"/>
      <c r="F24" s="496"/>
      <c r="G24" s="496"/>
      <c r="H24" s="496"/>
      <c r="I24" s="496"/>
      <c r="J24" s="496"/>
      <c r="K24" s="496"/>
      <c r="L24" s="496"/>
      <c r="M24" s="496"/>
      <c r="N24" s="496"/>
      <c r="O24" s="496"/>
      <c r="P24" s="493"/>
      <c r="Q24" s="491"/>
      <c r="R24" s="491"/>
      <c r="S24" s="491"/>
      <c r="T24" s="491"/>
      <c r="U24" s="492"/>
      <c r="V24" s="491"/>
      <c r="W24" s="491"/>
      <c r="X24" s="491"/>
      <c r="Y24" s="515"/>
      <c r="Z24" s="515"/>
      <c r="AA24" s="515"/>
      <c r="AB24" s="515"/>
      <c r="AC24" s="516"/>
      <c r="AD24" s="77"/>
      <c r="AE24" s="124"/>
      <c r="AF24" s="83"/>
      <c r="AG24" s="106">
        <v>0.350694444444445</v>
      </c>
      <c r="AH24" s="120"/>
      <c r="AI24" s="83"/>
      <c r="AJ24" s="83"/>
      <c r="AK24" s="120"/>
      <c r="AL24" s="83"/>
      <c r="AM24" s="120"/>
      <c r="AN24" s="120"/>
    </row>
    <row r="25" spans="1:40" s="75" customFormat="1" ht="41.25" customHeight="1">
      <c r="A25" s="77"/>
      <c r="B25" s="104"/>
      <c r="C25" s="307"/>
      <c r="D25" s="308"/>
      <c r="E25" s="308"/>
      <c r="F25" s="308"/>
      <c r="G25" s="308"/>
      <c r="H25" s="308"/>
      <c r="I25" s="308"/>
      <c r="J25" s="308"/>
      <c r="K25" s="308"/>
      <c r="L25" s="308"/>
      <c r="M25" s="308"/>
      <c r="N25" s="308"/>
      <c r="O25" s="308"/>
      <c r="P25" s="407"/>
      <c r="Q25" s="408"/>
      <c r="R25" s="408"/>
      <c r="S25" s="408"/>
      <c r="T25" s="408"/>
      <c r="U25" s="409"/>
      <c r="V25" s="408"/>
      <c r="W25" s="408"/>
      <c r="X25" s="408"/>
      <c r="Y25" s="513"/>
      <c r="Z25" s="513"/>
      <c r="AA25" s="513"/>
      <c r="AB25" s="513"/>
      <c r="AC25" s="514"/>
      <c r="AD25" s="77"/>
      <c r="AE25" s="124"/>
      <c r="AF25" s="83"/>
      <c r="AG25" s="106">
        <v>0.3541666666666667</v>
      </c>
      <c r="AH25" s="120"/>
      <c r="AI25" s="83"/>
      <c r="AJ25" s="83"/>
      <c r="AK25" s="120"/>
      <c r="AL25" s="83"/>
      <c r="AM25" s="120"/>
      <c r="AN25" s="120"/>
    </row>
    <row r="26" spans="1:40" s="75" customFormat="1" ht="41.25" customHeight="1">
      <c r="A26" s="77"/>
      <c r="B26" s="122"/>
      <c r="C26" s="517"/>
      <c r="D26" s="518"/>
      <c r="E26" s="518"/>
      <c r="F26" s="518"/>
      <c r="G26" s="518"/>
      <c r="H26" s="518"/>
      <c r="I26" s="518"/>
      <c r="J26" s="518"/>
      <c r="K26" s="518"/>
      <c r="L26" s="518"/>
      <c r="M26" s="518"/>
      <c r="N26" s="518"/>
      <c r="O26" s="518"/>
      <c r="P26" s="407"/>
      <c r="Q26" s="408"/>
      <c r="R26" s="408"/>
      <c r="S26" s="408"/>
      <c r="T26" s="408"/>
      <c r="U26" s="409"/>
      <c r="V26" s="408"/>
      <c r="W26" s="408"/>
      <c r="X26" s="408"/>
      <c r="Y26" s="513"/>
      <c r="Z26" s="513"/>
      <c r="AA26" s="513"/>
      <c r="AB26" s="513"/>
      <c r="AC26" s="514"/>
      <c r="AD26" s="77"/>
      <c r="AE26" s="124"/>
      <c r="AF26" s="83"/>
      <c r="AG26" s="106">
        <v>0.357638888888889</v>
      </c>
      <c r="AH26" s="120"/>
      <c r="AI26" s="83"/>
      <c r="AJ26" s="83"/>
      <c r="AK26" s="120"/>
      <c r="AL26" s="83"/>
      <c r="AM26" s="120"/>
      <c r="AN26" s="120"/>
    </row>
    <row r="27" spans="1:40" s="75" customFormat="1" ht="41.25" customHeight="1">
      <c r="A27" s="77"/>
      <c r="B27" s="104"/>
      <c r="C27" s="302"/>
      <c r="D27" s="303"/>
      <c r="E27" s="303"/>
      <c r="F27" s="303"/>
      <c r="G27" s="303"/>
      <c r="H27" s="303"/>
      <c r="I27" s="303"/>
      <c r="J27" s="303"/>
      <c r="K27" s="303"/>
      <c r="L27" s="303"/>
      <c r="M27" s="303"/>
      <c r="N27" s="303"/>
      <c r="O27" s="303"/>
      <c r="P27" s="407"/>
      <c r="Q27" s="408"/>
      <c r="R27" s="408"/>
      <c r="S27" s="408"/>
      <c r="T27" s="408"/>
      <c r="U27" s="409"/>
      <c r="V27" s="408"/>
      <c r="W27" s="408"/>
      <c r="X27" s="408"/>
      <c r="Y27" s="513"/>
      <c r="Z27" s="513"/>
      <c r="AA27" s="513"/>
      <c r="AB27" s="513"/>
      <c r="AC27" s="514"/>
      <c r="AD27" s="77"/>
      <c r="AE27" s="124"/>
      <c r="AF27" s="83"/>
      <c r="AG27" s="106">
        <v>0.361111111111111</v>
      </c>
      <c r="AH27" s="83"/>
      <c r="AI27" s="83"/>
      <c r="AJ27" s="83"/>
      <c r="AK27" s="120"/>
      <c r="AL27" s="83"/>
      <c r="AM27" s="120"/>
      <c r="AN27" s="120"/>
    </row>
    <row r="28" spans="1:40" s="75" customFormat="1" ht="41.25" customHeight="1">
      <c r="A28" s="77"/>
      <c r="B28" s="122"/>
      <c r="C28" s="517"/>
      <c r="D28" s="518"/>
      <c r="E28" s="518"/>
      <c r="F28" s="518"/>
      <c r="G28" s="518"/>
      <c r="H28" s="518"/>
      <c r="I28" s="518"/>
      <c r="J28" s="518"/>
      <c r="K28" s="518"/>
      <c r="L28" s="518"/>
      <c r="M28" s="518"/>
      <c r="N28" s="518"/>
      <c r="O28" s="518"/>
      <c r="P28" s="407"/>
      <c r="Q28" s="408"/>
      <c r="R28" s="408"/>
      <c r="S28" s="408"/>
      <c r="T28" s="408"/>
      <c r="U28" s="409"/>
      <c r="V28" s="408"/>
      <c r="W28" s="408"/>
      <c r="X28" s="408"/>
      <c r="Y28" s="513"/>
      <c r="Z28" s="513"/>
      <c r="AA28" s="513"/>
      <c r="AB28" s="513"/>
      <c r="AC28" s="514"/>
      <c r="AD28" s="77"/>
      <c r="AE28" s="124"/>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33" s="83" customFormat="1" ht="15.75" customHeight="1">
      <c r="A33" s="77"/>
      <c r="B33" s="123"/>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4"/>
      <c r="AG33" s="106">
        <v>0.381944444444445</v>
      </c>
    </row>
    <row r="34" spans="1:40" s="28" customFormat="1" ht="15.75" customHeight="1">
      <c r="A34" s="5"/>
      <c r="B34" s="123"/>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row>
    <row r="35" spans="1:33" s="28" customFormat="1" ht="15.75" customHeight="1">
      <c r="A35" s="5"/>
      <c r="B35" s="123"/>
      <c r="C35" s="77"/>
      <c r="D35" s="77"/>
      <c r="E35" s="77"/>
      <c r="F35" s="77"/>
      <c r="G35" s="77"/>
      <c r="H35" s="77"/>
      <c r="I35" s="77"/>
      <c r="J35" s="77"/>
      <c r="K35" s="77"/>
      <c r="L35" s="77"/>
      <c r="M35" s="75"/>
      <c r="N35" s="75"/>
      <c r="O35" s="75"/>
      <c r="P35" s="5"/>
      <c r="Q35" s="5"/>
      <c r="R35" s="5"/>
      <c r="S35" s="5"/>
      <c r="T35" s="5"/>
      <c r="U35" s="5"/>
      <c r="V35" s="5"/>
      <c r="W35" s="5"/>
      <c r="X35" s="5"/>
      <c r="Y35" s="5"/>
      <c r="Z35" s="5"/>
      <c r="AA35" s="5"/>
      <c r="AB35" s="5"/>
      <c r="AC35" s="5"/>
      <c r="AD35" s="5"/>
      <c r="AE35" s="8"/>
      <c r="AG35" s="106">
        <v>0.38888888888889</v>
      </c>
    </row>
    <row r="36" spans="1:33" s="28" customFormat="1" ht="15.75" customHeight="1">
      <c r="A36" s="5"/>
      <c r="B36" s="123"/>
      <c r="C36" s="77"/>
      <c r="D36" s="77"/>
      <c r="E36" s="77"/>
      <c r="F36" s="77"/>
      <c r="G36" s="77"/>
      <c r="H36" s="77"/>
      <c r="I36" s="77"/>
      <c r="J36" s="77"/>
      <c r="K36" s="77"/>
      <c r="L36" s="77"/>
      <c r="M36" s="75"/>
      <c r="N36" s="75"/>
      <c r="O36" s="75"/>
      <c r="P36" s="5"/>
      <c r="Q36" s="5"/>
      <c r="R36" s="5"/>
      <c r="S36" s="5"/>
      <c r="T36" s="5"/>
      <c r="U36" s="5"/>
      <c r="V36" s="5"/>
      <c r="W36" s="5"/>
      <c r="X36" s="5"/>
      <c r="Y36" s="5"/>
      <c r="Z36" s="5"/>
      <c r="AA36" s="5"/>
      <c r="AB36" s="5"/>
      <c r="AC36" s="5"/>
      <c r="AD36" s="5"/>
      <c r="AE36" s="8"/>
      <c r="AG36" s="106">
        <v>0.392361111111112</v>
      </c>
    </row>
    <row r="37" spans="1:33" s="28" customFormat="1" ht="15.75" customHeight="1">
      <c r="A37" s="5"/>
      <c r="B37" s="123"/>
      <c r="C37" s="77"/>
      <c r="D37" s="77"/>
      <c r="E37" s="77"/>
      <c r="F37" s="77"/>
      <c r="G37" s="77"/>
      <c r="H37" s="77"/>
      <c r="I37" s="77"/>
      <c r="J37" s="77"/>
      <c r="K37" s="77"/>
      <c r="L37" s="77"/>
      <c r="M37" s="75"/>
      <c r="N37" s="75"/>
      <c r="O37" s="75"/>
      <c r="P37" s="5"/>
      <c r="Q37" s="5"/>
      <c r="R37" s="5"/>
      <c r="S37" s="5"/>
      <c r="T37" s="5"/>
      <c r="U37" s="5"/>
      <c r="V37" s="5"/>
      <c r="W37" s="5"/>
      <c r="X37" s="5"/>
      <c r="Y37" s="5"/>
      <c r="Z37" s="5"/>
      <c r="AA37" s="5"/>
      <c r="AB37" s="5"/>
      <c r="AC37" s="5"/>
      <c r="AD37" s="5"/>
      <c r="AE37" s="8"/>
      <c r="AG37" s="106">
        <v>0.395833333333334</v>
      </c>
    </row>
    <row r="38" spans="1:33" s="28" customFormat="1" ht="15.75" customHeight="1">
      <c r="A38" s="5"/>
      <c r="B38" s="123"/>
      <c r="C38" s="77"/>
      <c r="D38" s="77"/>
      <c r="E38" s="77"/>
      <c r="F38" s="77"/>
      <c r="G38" s="77"/>
      <c r="H38" s="77"/>
      <c r="I38" s="77"/>
      <c r="J38" s="77"/>
      <c r="K38" s="77"/>
      <c r="L38" s="77"/>
      <c r="M38" s="75"/>
      <c r="N38" s="75"/>
      <c r="O38" s="75"/>
      <c r="P38" s="5"/>
      <c r="Q38" s="5"/>
      <c r="R38" s="5"/>
      <c r="S38" s="5"/>
      <c r="T38" s="5"/>
      <c r="U38" s="5"/>
      <c r="V38" s="5"/>
      <c r="W38" s="5"/>
      <c r="X38" s="5"/>
      <c r="Y38" s="5"/>
      <c r="Z38" s="5"/>
      <c r="AA38" s="5"/>
      <c r="AB38" s="5"/>
      <c r="AC38" s="5"/>
      <c r="AD38" s="5"/>
      <c r="AE38" s="8"/>
      <c r="AG38" s="106">
        <v>0.399305555555556</v>
      </c>
    </row>
    <row r="39" spans="1:33" s="28" customFormat="1" ht="15.75" customHeight="1">
      <c r="A39" s="5"/>
      <c r="B39" s="123"/>
      <c r="C39" s="77"/>
      <c r="D39" s="77"/>
      <c r="E39" s="77"/>
      <c r="F39" s="77"/>
      <c r="G39" s="77"/>
      <c r="H39" s="77"/>
      <c r="I39" s="77"/>
      <c r="J39" s="77"/>
      <c r="K39" s="77"/>
      <c r="L39" s="77"/>
      <c r="M39" s="75"/>
      <c r="N39" s="75"/>
      <c r="O39" s="75"/>
      <c r="P39" s="5"/>
      <c r="Q39" s="5"/>
      <c r="R39" s="5"/>
      <c r="S39" s="5"/>
      <c r="T39" s="5"/>
      <c r="U39" s="5"/>
      <c r="V39" s="5"/>
      <c r="W39" s="5"/>
      <c r="X39" s="5"/>
      <c r="Y39" s="5"/>
      <c r="Z39" s="5"/>
      <c r="AA39" s="5"/>
      <c r="AB39" s="5"/>
      <c r="AC39" s="5"/>
      <c r="AD39" s="5"/>
      <c r="AE39" s="8"/>
      <c r="AG39" s="106">
        <v>0.402777777777779</v>
      </c>
    </row>
    <row r="40" spans="1:33" s="28" customFormat="1" ht="15.75" customHeight="1">
      <c r="A40" s="5"/>
      <c r="B40" s="123"/>
      <c r="C40" s="77"/>
      <c r="D40" s="77"/>
      <c r="E40" s="77"/>
      <c r="F40" s="77"/>
      <c r="G40" s="77"/>
      <c r="H40" s="77"/>
      <c r="I40" s="77"/>
      <c r="J40" s="77"/>
      <c r="K40" s="77"/>
      <c r="L40" s="77"/>
      <c r="M40" s="75"/>
      <c r="N40" s="75"/>
      <c r="O40" s="75"/>
      <c r="P40" s="5"/>
      <c r="Q40" s="5"/>
      <c r="R40" s="5"/>
      <c r="S40" s="5"/>
      <c r="T40" s="5"/>
      <c r="U40" s="5"/>
      <c r="V40" s="5"/>
      <c r="W40" s="5"/>
      <c r="X40" s="5"/>
      <c r="Y40" s="5"/>
      <c r="Z40" s="5"/>
      <c r="AA40" s="5"/>
      <c r="AB40" s="5"/>
      <c r="AC40" s="5"/>
      <c r="AD40" s="5"/>
      <c r="AE40" s="8"/>
      <c r="AG40" s="106">
        <v>0.406250000000001</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0.753472222222227</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0.784722222222228</v>
      </c>
    </row>
    <row r="150" ht="13.5">
      <c r="AG150" s="106">
        <v>0.78819444444445</v>
      </c>
    </row>
    <row r="151" ht="13.5">
      <c r="AG151" s="106">
        <v>0.791666666666672</v>
      </c>
    </row>
    <row r="152" ht="13.5">
      <c r="AG152" s="106"/>
    </row>
  </sheetData>
  <sheetProtection/>
  <mergeCells count="85">
    <mergeCell ref="S18:U18"/>
    <mergeCell ref="S19:U19"/>
    <mergeCell ref="V19:X19"/>
    <mergeCell ref="V18:X18"/>
    <mergeCell ref="B31:AC31"/>
    <mergeCell ref="Y19:AC19"/>
    <mergeCell ref="P28:R28"/>
    <mergeCell ref="P27:R27"/>
    <mergeCell ref="S27:U27"/>
    <mergeCell ref="C21:O21"/>
    <mergeCell ref="S21:U21"/>
    <mergeCell ref="B32:AC32"/>
    <mergeCell ref="Y27:AC27"/>
    <mergeCell ref="B18:O18"/>
    <mergeCell ref="C24:O24"/>
    <mergeCell ref="P23:R23"/>
    <mergeCell ref="S23:U23"/>
    <mergeCell ref="C29:O29"/>
    <mergeCell ref="V25:X25"/>
    <mergeCell ref="C26:O26"/>
    <mergeCell ref="S24:U24"/>
    <mergeCell ref="V24:X24"/>
    <mergeCell ref="P24:R24"/>
    <mergeCell ref="V23:X23"/>
    <mergeCell ref="C23:O23"/>
    <mergeCell ref="S22:U22"/>
    <mergeCell ref="V22:X22"/>
    <mergeCell ref="C22:O22"/>
    <mergeCell ref="P29:R29"/>
    <mergeCell ref="P25:R25"/>
    <mergeCell ref="V27:X27"/>
    <mergeCell ref="C28:O28"/>
    <mergeCell ref="S25:U25"/>
    <mergeCell ref="S29:U29"/>
    <mergeCell ref="V29:X29"/>
    <mergeCell ref="V28:X28"/>
    <mergeCell ref="P26:R26"/>
    <mergeCell ref="S26:U26"/>
    <mergeCell ref="Y23:AC23"/>
    <mergeCell ref="Y29:AC29"/>
    <mergeCell ref="V26:X26"/>
    <mergeCell ref="Y26:AC26"/>
    <mergeCell ref="Y21:AC21"/>
    <mergeCell ref="Y24:AC24"/>
    <mergeCell ref="Y28:AC28"/>
    <mergeCell ref="Y18:AC18"/>
    <mergeCell ref="S16:U17"/>
    <mergeCell ref="V16:X17"/>
    <mergeCell ref="Y10:AC11"/>
    <mergeCell ref="Y13:AC14"/>
    <mergeCell ref="P22:R22"/>
    <mergeCell ref="V20:X20"/>
    <mergeCell ref="Y20:AC20"/>
    <mergeCell ref="Y22:AC22"/>
    <mergeCell ref="P18:R18"/>
    <mergeCell ref="S28:U28"/>
    <mergeCell ref="J10:K11"/>
    <mergeCell ref="M10:P10"/>
    <mergeCell ref="E13:U13"/>
    <mergeCell ref="V13:X14"/>
    <mergeCell ref="E14:U14"/>
    <mergeCell ref="M11:P11"/>
    <mergeCell ref="R11:U11"/>
    <mergeCell ref="V21:X21"/>
    <mergeCell ref="P21:R21"/>
    <mergeCell ref="B3:AC3"/>
    <mergeCell ref="B6:C6"/>
    <mergeCell ref="B7:C7"/>
    <mergeCell ref="B10:C11"/>
    <mergeCell ref="E10:I10"/>
    <mergeCell ref="R10:U10"/>
    <mergeCell ref="V10:X11"/>
    <mergeCell ref="D6:AC6"/>
    <mergeCell ref="D7:AC7"/>
    <mergeCell ref="E11:I11"/>
    <mergeCell ref="B13:C14"/>
    <mergeCell ref="B16:O17"/>
    <mergeCell ref="P16:R17"/>
    <mergeCell ref="P19:R19"/>
    <mergeCell ref="Y25:AC25"/>
    <mergeCell ref="P20:R20"/>
    <mergeCell ref="S20:U20"/>
    <mergeCell ref="C19:O19"/>
    <mergeCell ref="C20:O20"/>
    <mergeCell ref="Y16:AC17"/>
  </mergeCells>
  <dataValidations count="2">
    <dataValidation type="list" allowBlank="1" showInputMessage="1" showErrorMessage="1" sqref="P19:P23 S19:S23 V19:V23 P24:X29">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Y16" sqref="Y16:AC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253</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43740</v>
      </c>
      <c r="F10" s="439"/>
      <c r="G10" s="439"/>
      <c r="H10" s="439"/>
      <c r="I10" s="440"/>
      <c r="J10" s="432" t="s">
        <v>30</v>
      </c>
      <c r="K10" s="376"/>
      <c r="L10" s="88">
        <v>1</v>
      </c>
      <c r="M10" s="441">
        <v>0.395833333333334</v>
      </c>
      <c r="N10" s="442"/>
      <c r="O10" s="442"/>
      <c r="P10" s="443"/>
      <c r="Q10" s="89" t="s">
        <v>169</v>
      </c>
      <c r="R10" s="441">
        <v>0.52777777777778</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c r="F11" s="453"/>
      <c r="G11" s="453"/>
      <c r="H11" s="453"/>
      <c r="I11" s="454"/>
      <c r="J11" s="432"/>
      <c r="K11" s="376"/>
      <c r="L11" s="88">
        <v>2</v>
      </c>
      <c r="M11" s="435"/>
      <c r="N11" s="436"/>
      <c r="O11" s="436"/>
      <c r="P11" s="437"/>
      <c r="Q11" s="89" t="s">
        <v>169</v>
      </c>
      <c r="R11" s="435"/>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336</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E16" s="124"/>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E17" s="124"/>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3" s="75" customFormat="1" ht="41.25" customHeight="1">
      <c r="A19" s="77"/>
      <c r="B19" s="104" t="s">
        <v>36</v>
      </c>
      <c r="C19" s="489" t="s">
        <v>286</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E19" s="124"/>
      <c r="AF19" s="105" t="s">
        <v>329</v>
      </c>
      <c r="AG19" s="106">
        <v>0.3333333333333333</v>
      </c>
      <c r="AH19" s="107"/>
      <c r="AI19" s="108"/>
      <c r="AJ19" s="109"/>
      <c r="AK19" s="110"/>
      <c r="AL19" s="111"/>
      <c r="AM19" s="110"/>
      <c r="AN19" s="288"/>
      <c r="AO19" s="292"/>
      <c r="AP19" s="292"/>
      <c r="AQ19" s="292"/>
      <c r="AR19" s="292"/>
      <c r="AS19" s="292"/>
      <c r="AT19" s="292"/>
      <c r="AU19" s="292"/>
      <c r="AV19" s="292"/>
      <c r="AW19" s="292"/>
      <c r="AX19" s="292"/>
      <c r="AY19" s="292"/>
      <c r="AZ19" s="292"/>
      <c r="BA19" s="292"/>
    </row>
    <row r="20" spans="1:53" s="75" customFormat="1" ht="41.25" customHeight="1">
      <c r="A20" s="77"/>
      <c r="B20" s="104" t="s">
        <v>37</v>
      </c>
      <c r="C20" s="489" t="s">
        <v>287</v>
      </c>
      <c r="D20" s="490"/>
      <c r="E20" s="490"/>
      <c r="F20" s="490"/>
      <c r="G20" s="490"/>
      <c r="H20" s="490"/>
      <c r="I20" s="490"/>
      <c r="J20" s="490"/>
      <c r="K20" s="490"/>
      <c r="L20" s="490"/>
      <c r="M20" s="490"/>
      <c r="N20" s="490"/>
      <c r="O20" s="490"/>
      <c r="P20" s="416"/>
      <c r="Q20" s="417"/>
      <c r="R20" s="418"/>
      <c r="S20" s="486"/>
      <c r="T20" s="417"/>
      <c r="U20" s="487"/>
      <c r="V20" s="488"/>
      <c r="W20" s="488"/>
      <c r="X20" s="488"/>
      <c r="Y20" s="477"/>
      <c r="Z20" s="477"/>
      <c r="AA20" s="477"/>
      <c r="AB20" s="477"/>
      <c r="AC20" s="478"/>
      <c r="AD20" s="77"/>
      <c r="AE20" s="124"/>
      <c r="AF20" s="314" t="s">
        <v>330</v>
      </c>
      <c r="AG20" s="106">
        <v>0.3368055555555556</v>
      </c>
      <c r="AH20" s="107">
        <v>4</v>
      </c>
      <c r="AI20" s="108" t="s">
        <v>331</v>
      </c>
      <c r="AJ20" s="109" t="s">
        <v>48</v>
      </c>
      <c r="AK20" s="108" t="s">
        <v>55</v>
      </c>
      <c r="AL20" s="112" t="s">
        <v>56</v>
      </c>
      <c r="AM20" s="108" t="s">
        <v>57</v>
      </c>
      <c r="AN20" s="289" t="s">
        <v>58</v>
      </c>
      <c r="AO20" s="292"/>
      <c r="AP20" s="292"/>
      <c r="AQ20" s="292"/>
      <c r="AR20" s="292"/>
      <c r="AS20" s="292"/>
      <c r="AT20" s="292"/>
      <c r="AU20" s="292"/>
      <c r="AV20" s="292"/>
      <c r="AW20" s="292"/>
      <c r="AX20" s="292"/>
      <c r="AY20" s="292"/>
      <c r="AZ20" s="292"/>
      <c r="BA20" s="292"/>
    </row>
    <row r="21" spans="1:53" s="75" customFormat="1" ht="41.25" customHeight="1">
      <c r="A21" s="77"/>
      <c r="B21" s="104" t="s">
        <v>38</v>
      </c>
      <c r="C21" s="489" t="s">
        <v>288</v>
      </c>
      <c r="D21" s="490"/>
      <c r="E21" s="490"/>
      <c r="F21" s="490"/>
      <c r="G21" s="490"/>
      <c r="H21" s="490"/>
      <c r="I21" s="490"/>
      <c r="J21" s="490"/>
      <c r="K21" s="490"/>
      <c r="L21" s="490"/>
      <c r="M21" s="490"/>
      <c r="N21" s="490"/>
      <c r="O21" s="490"/>
      <c r="P21" s="416"/>
      <c r="Q21" s="417"/>
      <c r="R21" s="418"/>
      <c r="S21" s="486"/>
      <c r="T21" s="417"/>
      <c r="U21" s="487"/>
      <c r="V21" s="488"/>
      <c r="W21" s="488"/>
      <c r="X21" s="488"/>
      <c r="Y21" s="477"/>
      <c r="Z21" s="477"/>
      <c r="AA21" s="477"/>
      <c r="AB21" s="477"/>
      <c r="AC21" s="478"/>
      <c r="AD21" s="77"/>
      <c r="AE21" s="124"/>
      <c r="AF21" s="83"/>
      <c r="AG21" s="106">
        <v>0.340277777777778</v>
      </c>
      <c r="AH21" s="113">
        <v>3</v>
      </c>
      <c r="AI21" s="114" t="s">
        <v>332</v>
      </c>
      <c r="AJ21" s="115" t="s">
        <v>333</v>
      </c>
      <c r="AK21" s="114" t="s">
        <v>59</v>
      </c>
      <c r="AL21" s="116" t="s">
        <v>60</v>
      </c>
      <c r="AM21" s="114" t="s">
        <v>61</v>
      </c>
      <c r="AN21" s="290" t="s">
        <v>62</v>
      </c>
      <c r="AO21" s="292"/>
      <c r="AP21" s="292"/>
      <c r="AQ21" s="292"/>
      <c r="AR21" s="292"/>
      <c r="AS21" s="292"/>
      <c r="AT21" s="292"/>
      <c r="AU21" s="292"/>
      <c r="AV21" s="292"/>
      <c r="AW21" s="292"/>
      <c r="AX21" s="292"/>
      <c r="AY21" s="292"/>
      <c r="AZ21" s="292"/>
      <c r="BA21" s="292"/>
    </row>
    <row r="22" spans="1:53" s="75" customFormat="1" ht="41.25" customHeight="1" thickBot="1">
      <c r="A22" s="77"/>
      <c r="B22" s="104" t="s">
        <v>39</v>
      </c>
      <c r="C22" s="489" t="s">
        <v>289</v>
      </c>
      <c r="D22" s="490"/>
      <c r="E22" s="490"/>
      <c r="F22" s="490"/>
      <c r="G22" s="490"/>
      <c r="H22" s="490"/>
      <c r="I22" s="490"/>
      <c r="J22" s="490"/>
      <c r="K22" s="490"/>
      <c r="L22" s="490"/>
      <c r="M22" s="490"/>
      <c r="N22" s="490"/>
      <c r="O22" s="490"/>
      <c r="P22" s="419"/>
      <c r="Q22" s="420"/>
      <c r="R22" s="421"/>
      <c r="S22" s="422"/>
      <c r="T22" s="420"/>
      <c r="U22" s="423"/>
      <c r="V22" s="494"/>
      <c r="W22" s="494"/>
      <c r="X22" s="494"/>
      <c r="Y22" s="520"/>
      <c r="Z22" s="520"/>
      <c r="AA22" s="520"/>
      <c r="AB22" s="520"/>
      <c r="AC22" s="521"/>
      <c r="AD22" s="77"/>
      <c r="AE22" s="124"/>
      <c r="AF22" s="83"/>
      <c r="AG22" s="106">
        <v>0.34375</v>
      </c>
      <c r="AH22" s="113">
        <v>2</v>
      </c>
      <c r="AI22" s="114" t="s">
        <v>334</v>
      </c>
      <c r="AJ22" s="115" t="s">
        <v>333</v>
      </c>
      <c r="AK22" s="114" t="s">
        <v>63</v>
      </c>
      <c r="AL22" s="116" t="s">
        <v>64</v>
      </c>
      <c r="AM22" s="114" t="s">
        <v>65</v>
      </c>
      <c r="AN22" s="290" t="s">
        <v>66</v>
      </c>
      <c r="AO22" s="292"/>
      <c r="AP22" s="292"/>
      <c r="AQ22" s="292"/>
      <c r="AR22" s="292"/>
      <c r="AS22" s="292"/>
      <c r="AT22" s="292"/>
      <c r="AU22" s="292"/>
      <c r="AV22" s="292"/>
      <c r="AW22" s="292"/>
      <c r="AX22" s="292"/>
      <c r="AY22" s="292"/>
      <c r="AZ22" s="292"/>
      <c r="BA22" s="292"/>
    </row>
    <row r="23" spans="1:40" s="75" customFormat="1" ht="41.25" customHeight="1">
      <c r="A23" s="77"/>
      <c r="B23" s="104"/>
      <c r="C23" s="495"/>
      <c r="D23" s="496"/>
      <c r="E23" s="496"/>
      <c r="F23" s="496"/>
      <c r="G23" s="496"/>
      <c r="H23" s="496"/>
      <c r="I23" s="496"/>
      <c r="J23" s="496"/>
      <c r="K23" s="496"/>
      <c r="L23" s="496"/>
      <c r="M23" s="496"/>
      <c r="N23" s="496"/>
      <c r="O23" s="496"/>
      <c r="P23" s="493"/>
      <c r="Q23" s="491"/>
      <c r="R23" s="491"/>
      <c r="S23" s="491"/>
      <c r="T23" s="491"/>
      <c r="U23" s="492"/>
      <c r="V23" s="491"/>
      <c r="W23" s="491"/>
      <c r="X23" s="491"/>
      <c r="Y23" s="519"/>
      <c r="Z23" s="519"/>
      <c r="AA23" s="519"/>
      <c r="AB23" s="519"/>
      <c r="AC23" s="519"/>
      <c r="AD23" s="77"/>
      <c r="AE23" s="124"/>
      <c r="AF23" s="83"/>
      <c r="AG23" s="106">
        <v>0.347222222222222</v>
      </c>
      <c r="AH23" s="117">
        <v>1</v>
      </c>
      <c r="AI23" s="118" t="s">
        <v>335</v>
      </c>
      <c r="AJ23" s="101" t="s">
        <v>333</v>
      </c>
      <c r="AK23" s="118" t="s">
        <v>67</v>
      </c>
      <c r="AL23" s="119" t="s">
        <v>68</v>
      </c>
      <c r="AM23" s="118" t="s">
        <v>69</v>
      </c>
      <c r="AN23" s="291" t="s">
        <v>70</v>
      </c>
    </row>
    <row r="24" spans="1:40" s="75" customFormat="1" ht="41.25" customHeight="1">
      <c r="A24" s="77"/>
      <c r="B24" s="125"/>
      <c r="C24" s="405"/>
      <c r="D24" s="406"/>
      <c r="E24" s="406"/>
      <c r="F24" s="406"/>
      <c r="G24" s="406"/>
      <c r="H24" s="406"/>
      <c r="I24" s="406"/>
      <c r="J24" s="406"/>
      <c r="K24" s="406"/>
      <c r="L24" s="406"/>
      <c r="M24" s="406"/>
      <c r="N24" s="406"/>
      <c r="O24" s="406"/>
      <c r="P24" s="407"/>
      <c r="Q24" s="408"/>
      <c r="R24" s="408"/>
      <c r="S24" s="408"/>
      <c r="T24" s="408"/>
      <c r="U24" s="409"/>
      <c r="V24" s="408"/>
      <c r="W24" s="408"/>
      <c r="X24" s="408"/>
      <c r="Y24" s="474"/>
      <c r="Z24" s="474"/>
      <c r="AA24" s="474"/>
      <c r="AB24" s="474"/>
      <c r="AC24" s="474"/>
      <c r="AD24" s="77"/>
      <c r="AE24" s="124"/>
      <c r="AF24" s="83"/>
      <c r="AG24" s="106">
        <v>0.350694444444445</v>
      </c>
      <c r="AH24" s="120"/>
      <c r="AI24" s="83"/>
      <c r="AJ24" s="83"/>
      <c r="AK24" s="120"/>
      <c r="AL24" s="83"/>
      <c r="AM24" s="120"/>
      <c r="AN24" s="120"/>
    </row>
    <row r="25" spans="1:40" s="75" customFormat="1" ht="41.25" customHeight="1">
      <c r="A25" s="77"/>
      <c r="B25" s="125"/>
      <c r="C25" s="405"/>
      <c r="D25" s="406"/>
      <c r="E25" s="406"/>
      <c r="F25" s="406"/>
      <c r="G25" s="406"/>
      <c r="H25" s="406"/>
      <c r="I25" s="406"/>
      <c r="J25" s="406"/>
      <c r="K25" s="406"/>
      <c r="L25" s="406"/>
      <c r="M25" s="406"/>
      <c r="N25" s="406"/>
      <c r="O25" s="406"/>
      <c r="P25" s="407"/>
      <c r="Q25" s="408"/>
      <c r="R25" s="408"/>
      <c r="S25" s="408"/>
      <c r="T25" s="408"/>
      <c r="U25" s="409"/>
      <c r="V25" s="408"/>
      <c r="W25" s="408"/>
      <c r="X25" s="408"/>
      <c r="Y25" s="474"/>
      <c r="Z25" s="474"/>
      <c r="AA25" s="474"/>
      <c r="AB25" s="474"/>
      <c r="AC25" s="474"/>
      <c r="AD25" s="77"/>
      <c r="AE25" s="124"/>
      <c r="AF25" s="83"/>
      <c r="AG25" s="106">
        <v>0.3541666666666667</v>
      </c>
      <c r="AH25" s="120"/>
      <c r="AI25" s="83"/>
      <c r="AJ25" s="83"/>
      <c r="AK25" s="120"/>
      <c r="AL25" s="83"/>
      <c r="AM25" s="120"/>
      <c r="AN25" s="120"/>
    </row>
    <row r="26" spans="1:40" s="75" customFormat="1" ht="41.25" customHeight="1">
      <c r="A26" s="77"/>
      <c r="B26" s="125"/>
      <c r="C26" s="405"/>
      <c r="D26" s="406"/>
      <c r="E26" s="406"/>
      <c r="F26" s="406"/>
      <c r="G26" s="406"/>
      <c r="H26" s="406"/>
      <c r="I26" s="406"/>
      <c r="J26" s="406"/>
      <c r="K26" s="406"/>
      <c r="L26" s="406"/>
      <c r="M26" s="406"/>
      <c r="N26" s="406"/>
      <c r="O26" s="406"/>
      <c r="P26" s="407"/>
      <c r="Q26" s="408"/>
      <c r="R26" s="408"/>
      <c r="S26" s="408"/>
      <c r="T26" s="408"/>
      <c r="U26" s="409"/>
      <c r="V26" s="408"/>
      <c r="W26" s="408"/>
      <c r="X26" s="408"/>
      <c r="Y26" s="474"/>
      <c r="Z26" s="474"/>
      <c r="AA26" s="474"/>
      <c r="AB26" s="474"/>
      <c r="AC26" s="474"/>
      <c r="AD26" s="77"/>
      <c r="AE26" s="124"/>
      <c r="AF26" s="83"/>
      <c r="AG26" s="106">
        <v>0.357638888888889</v>
      </c>
      <c r="AH26" s="120"/>
      <c r="AI26" s="83"/>
      <c r="AJ26" s="83"/>
      <c r="AK26" s="120"/>
      <c r="AL26" s="83"/>
      <c r="AM26" s="120"/>
      <c r="AN26" s="120"/>
    </row>
    <row r="27" spans="1:40" s="75" customFormat="1" ht="41.25" customHeight="1">
      <c r="A27" s="77"/>
      <c r="B27" s="125"/>
      <c r="C27" s="405"/>
      <c r="D27" s="406"/>
      <c r="E27" s="406"/>
      <c r="F27" s="406"/>
      <c r="G27" s="406"/>
      <c r="H27" s="406"/>
      <c r="I27" s="406"/>
      <c r="J27" s="406"/>
      <c r="K27" s="406"/>
      <c r="L27" s="406"/>
      <c r="M27" s="406"/>
      <c r="N27" s="406"/>
      <c r="O27" s="406"/>
      <c r="P27" s="407"/>
      <c r="Q27" s="408"/>
      <c r="R27" s="408"/>
      <c r="S27" s="408"/>
      <c r="T27" s="408"/>
      <c r="U27" s="409"/>
      <c r="V27" s="408"/>
      <c r="W27" s="408"/>
      <c r="X27" s="408"/>
      <c r="Y27" s="474"/>
      <c r="Z27" s="474"/>
      <c r="AA27" s="474"/>
      <c r="AB27" s="474"/>
      <c r="AC27" s="474"/>
      <c r="AD27" s="77"/>
      <c r="AE27" s="124"/>
      <c r="AF27" s="83"/>
      <c r="AG27" s="106">
        <v>0.361111111111111</v>
      </c>
      <c r="AH27" s="83"/>
      <c r="AI27" s="83"/>
      <c r="AJ27" s="83"/>
      <c r="AK27" s="120"/>
      <c r="AL27" s="83"/>
      <c r="AM27" s="120"/>
      <c r="AN27" s="120"/>
    </row>
    <row r="28" spans="1:40" s="75" customFormat="1" ht="41.25" customHeight="1">
      <c r="A28" s="77"/>
      <c r="B28" s="125"/>
      <c r="C28" s="405"/>
      <c r="D28" s="406"/>
      <c r="E28" s="406"/>
      <c r="F28" s="406"/>
      <c r="G28" s="406"/>
      <c r="H28" s="406"/>
      <c r="I28" s="406"/>
      <c r="J28" s="406"/>
      <c r="K28" s="406"/>
      <c r="L28" s="406"/>
      <c r="M28" s="406"/>
      <c r="N28" s="406"/>
      <c r="O28" s="406"/>
      <c r="P28" s="407"/>
      <c r="Q28" s="408"/>
      <c r="R28" s="408"/>
      <c r="S28" s="408"/>
      <c r="T28" s="408"/>
      <c r="U28" s="409"/>
      <c r="V28" s="408"/>
      <c r="W28" s="408"/>
      <c r="X28" s="408"/>
      <c r="Y28" s="410"/>
      <c r="Z28" s="410"/>
      <c r="AA28" s="410"/>
      <c r="AB28" s="410"/>
      <c r="AC28" s="410"/>
      <c r="AD28" s="77"/>
      <c r="AE28" s="124"/>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6" s="83" customFormat="1" ht="15.75" customHeight="1">
      <c r="A33" s="77"/>
      <c r="B33" s="123"/>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4"/>
      <c r="AG33" s="106">
        <v>0.381944444444445</v>
      </c>
      <c r="AO33" s="75"/>
      <c r="AP33" s="75"/>
      <c r="AQ33" s="75"/>
      <c r="AR33" s="75"/>
      <c r="AS33" s="75"/>
      <c r="AT33" s="75"/>
    </row>
    <row r="34" spans="1:44"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4"/>
      <c r="AG34" s="106">
        <v>0.385416666666667</v>
      </c>
      <c r="AO34" s="75"/>
      <c r="AP34" s="75"/>
      <c r="AQ34" s="75"/>
      <c r="AR34" s="75"/>
    </row>
    <row r="35" spans="1:44"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124"/>
      <c r="AF35" s="28"/>
      <c r="AG35" s="106">
        <v>0.38888888888889</v>
      </c>
      <c r="AH35" s="28"/>
      <c r="AI35" s="28"/>
      <c r="AJ35" s="28"/>
      <c r="AK35" s="28"/>
      <c r="AL35" s="28"/>
      <c r="AM35" s="28"/>
      <c r="AN35" s="28"/>
      <c r="AO35" s="75"/>
      <c r="AP35" s="75"/>
      <c r="AQ35" s="75"/>
      <c r="AR35" s="75"/>
    </row>
    <row r="36" spans="1:44" s="83" customFormat="1" ht="15.75" customHeight="1">
      <c r="A36" s="77"/>
      <c r="B36" s="132"/>
      <c r="C36" s="132"/>
      <c r="D36" s="132"/>
      <c r="E36" s="132"/>
      <c r="F36" s="132"/>
      <c r="G36" s="132"/>
      <c r="H36" s="132"/>
      <c r="I36" s="132"/>
      <c r="J36" s="132"/>
      <c r="K36" s="132"/>
      <c r="L36" s="132"/>
      <c r="M36" s="132"/>
      <c r="N36" s="132"/>
      <c r="O36" s="132"/>
      <c r="P36" s="77"/>
      <c r="Q36" s="77"/>
      <c r="R36" s="77"/>
      <c r="S36" s="77"/>
      <c r="T36" s="77"/>
      <c r="U36" s="77"/>
      <c r="V36" s="77"/>
      <c r="W36" s="77"/>
      <c r="X36" s="77"/>
      <c r="Y36" s="77"/>
      <c r="Z36" s="77"/>
      <c r="AA36" s="77"/>
      <c r="AB36" s="77"/>
      <c r="AC36" s="77"/>
      <c r="AD36" s="77"/>
      <c r="AE36" s="124"/>
      <c r="AF36" s="28"/>
      <c r="AG36" s="106">
        <v>0.392361111111112</v>
      </c>
      <c r="AH36" s="28"/>
      <c r="AI36" s="28"/>
      <c r="AJ36" s="28"/>
      <c r="AK36" s="28"/>
      <c r="AL36" s="28"/>
      <c r="AM36" s="28"/>
      <c r="AN36" s="28"/>
      <c r="AO36" s="75"/>
      <c r="AP36" s="75"/>
      <c r="AQ36" s="75"/>
      <c r="AR36" s="75"/>
    </row>
    <row r="37" spans="1:44" s="28" customFormat="1" ht="15.75" customHeight="1">
      <c r="A37" s="5"/>
      <c r="B37" s="132"/>
      <c r="C37" s="132"/>
      <c r="D37" s="132"/>
      <c r="E37" s="132"/>
      <c r="F37" s="132"/>
      <c r="G37" s="132"/>
      <c r="H37" s="132"/>
      <c r="I37" s="132"/>
      <c r="J37" s="132"/>
      <c r="K37" s="132"/>
      <c r="L37" s="132"/>
      <c r="M37" s="132"/>
      <c r="N37" s="132"/>
      <c r="O37" s="132"/>
      <c r="P37" s="77"/>
      <c r="Q37" s="77"/>
      <c r="R37" s="77"/>
      <c r="S37" s="77"/>
      <c r="T37" s="77"/>
      <c r="U37" s="77"/>
      <c r="V37" s="77"/>
      <c r="W37" s="77"/>
      <c r="X37" s="77"/>
      <c r="Y37" s="77"/>
      <c r="Z37" s="77"/>
      <c r="AA37" s="77"/>
      <c r="AB37" s="77"/>
      <c r="AC37" s="77"/>
      <c r="AD37" s="5"/>
      <c r="AE37" s="8"/>
      <c r="AG37" s="106">
        <v>0.395833333333334</v>
      </c>
      <c r="AO37" s="6"/>
      <c r="AP37" s="6"/>
      <c r="AQ37" s="6"/>
      <c r="AR37" s="6"/>
    </row>
    <row r="38" spans="1:44" s="28" customFormat="1" ht="15.75" customHeight="1">
      <c r="A38" s="5"/>
      <c r="B38" s="132"/>
      <c r="C38" s="132"/>
      <c r="D38" s="132"/>
      <c r="E38" s="132"/>
      <c r="F38" s="132"/>
      <c r="G38" s="132"/>
      <c r="H38" s="132"/>
      <c r="I38" s="132"/>
      <c r="J38" s="132"/>
      <c r="K38" s="132"/>
      <c r="L38" s="132"/>
      <c r="M38" s="132"/>
      <c r="N38" s="132"/>
      <c r="O38" s="132"/>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132"/>
      <c r="C39" s="132"/>
      <c r="D39" s="132"/>
      <c r="E39" s="132"/>
      <c r="F39" s="132"/>
      <c r="G39" s="132"/>
      <c r="H39" s="132"/>
      <c r="I39" s="132"/>
      <c r="J39" s="132"/>
      <c r="K39" s="132"/>
      <c r="L39" s="132"/>
      <c r="M39" s="132"/>
      <c r="N39" s="132"/>
      <c r="O39" s="132"/>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132"/>
      <c r="C40" s="132"/>
      <c r="D40" s="132"/>
      <c r="E40" s="132"/>
      <c r="F40" s="132"/>
      <c r="G40" s="132"/>
      <c r="H40" s="132"/>
      <c r="I40" s="132"/>
      <c r="J40" s="132"/>
      <c r="K40" s="132"/>
      <c r="L40" s="132"/>
      <c r="M40" s="132"/>
      <c r="N40" s="132"/>
      <c r="O40" s="132"/>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32"/>
      <c r="C41" s="132"/>
      <c r="D41" s="132"/>
      <c r="E41" s="132"/>
      <c r="F41" s="132"/>
      <c r="G41" s="132"/>
      <c r="H41" s="132"/>
      <c r="I41" s="132"/>
      <c r="J41" s="132"/>
      <c r="K41" s="132"/>
      <c r="L41" s="132"/>
      <c r="M41" s="132"/>
      <c r="N41" s="132"/>
      <c r="O41" s="132"/>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0.791666666666672</v>
      </c>
    </row>
    <row r="152" ht="13.5">
      <c r="AG152" s="106"/>
    </row>
  </sheetData>
  <sheetProtection/>
  <mergeCells count="87">
    <mergeCell ref="C29:O29"/>
    <mergeCell ref="S29:U29"/>
    <mergeCell ref="B31:AC31"/>
    <mergeCell ref="B32:AC32"/>
    <mergeCell ref="C26:O26"/>
    <mergeCell ref="P26:R26"/>
    <mergeCell ref="S26:U26"/>
    <mergeCell ref="V26:X26"/>
    <mergeCell ref="Y26:AC26"/>
    <mergeCell ref="V29:X29"/>
    <mergeCell ref="Y29:AC29"/>
    <mergeCell ref="Y20:AC20"/>
    <mergeCell ref="Y21:AC21"/>
    <mergeCell ref="S23:U23"/>
    <mergeCell ref="V23:X23"/>
    <mergeCell ref="Y23:AC23"/>
    <mergeCell ref="Y22:AC22"/>
    <mergeCell ref="V21:X21"/>
    <mergeCell ref="P29:R29"/>
    <mergeCell ref="Y28:AC28"/>
    <mergeCell ref="Y27:AC27"/>
    <mergeCell ref="C24:O24"/>
    <mergeCell ref="P24:R24"/>
    <mergeCell ref="S24:U24"/>
    <mergeCell ref="C27:O27"/>
    <mergeCell ref="C28:O28"/>
    <mergeCell ref="P27:R27"/>
    <mergeCell ref="S27:U27"/>
    <mergeCell ref="P22:R22"/>
    <mergeCell ref="S22:U22"/>
    <mergeCell ref="V22:X22"/>
    <mergeCell ref="C23:O23"/>
    <mergeCell ref="P28:R28"/>
    <mergeCell ref="S28:U28"/>
    <mergeCell ref="V28:X28"/>
    <mergeCell ref="P23:R23"/>
    <mergeCell ref="V27:X27"/>
    <mergeCell ref="Y13:AC14"/>
    <mergeCell ref="E14:U14"/>
    <mergeCell ref="C19:O19"/>
    <mergeCell ref="B16:O17"/>
    <mergeCell ref="P16:R17"/>
    <mergeCell ref="S16:U17"/>
    <mergeCell ref="V16:X17"/>
    <mergeCell ref="B18:O18"/>
    <mergeCell ref="P18:R18"/>
    <mergeCell ref="S18:U18"/>
    <mergeCell ref="B13:C14"/>
    <mergeCell ref="E13:U13"/>
    <mergeCell ref="V13:X14"/>
    <mergeCell ref="C20:O20"/>
    <mergeCell ref="C21:O21"/>
    <mergeCell ref="P20:R20"/>
    <mergeCell ref="S20:U20"/>
    <mergeCell ref="V20:X20"/>
    <mergeCell ref="P21:R21"/>
    <mergeCell ref="S21:U21"/>
    <mergeCell ref="B3:AC3"/>
    <mergeCell ref="B6:C6"/>
    <mergeCell ref="D6:AC6"/>
    <mergeCell ref="B7:C7"/>
    <mergeCell ref="D7:AC7"/>
    <mergeCell ref="B10:C11"/>
    <mergeCell ref="E10:I10"/>
    <mergeCell ref="J10:K11"/>
    <mergeCell ref="V10:X11"/>
    <mergeCell ref="Y10:AC11"/>
    <mergeCell ref="E11:I11"/>
    <mergeCell ref="M11:P11"/>
    <mergeCell ref="R11:U11"/>
    <mergeCell ref="Y19:AC19"/>
    <mergeCell ref="Y18:AC18"/>
    <mergeCell ref="M10:P10"/>
    <mergeCell ref="R10:U10"/>
    <mergeCell ref="P19:R19"/>
    <mergeCell ref="S19:U19"/>
    <mergeCell ref="V19:X19"/>
    <mergeCell ref="Y16:AC17"/>
    <mergeCell ref="V24:X24"/>
    <mergeCell ref="Y24:AC24"/>
    <mergeCell ref="C25:O25"/>
    <mergeCell ref="P25:R25"/>
    <mergeCell ref="S25:U25"/>
    <mergeCell ref="V25:X25"/>
    <mergeCell ref="Y25:AC25"/>
    <mergeCell ref="V18:X18"/>
    <mergeCell ref="C22:O22"/>
  </mergeCells>
  <dataValidations count="2">
    <dataValidation type="list" allowBlank="1" showInputMessage="1" showErrorMessage="1" sqref="M10 M11:P11 R10 R11:U11">
      <formula1>$AG$17:$AG$151</formula1>
    </dataValidation>
    <dataValidation type="list" allowBlank="1" showInputMessage="1" showErrorMessage="1" sqref="P19:P22 S19:S22 V19:V22 P23:X29">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52"/>
  <sheetViews>
    <sheetView showGridLines="0" zoomScalePageLayoutView="0" workbookViewId="0" topLeftCell="A1">
      <selection activeCell="E11" sqref="E11:I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254</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43740</v>
      </c>
      <c r="F10" s="439"/>
      <c r="G10" s="439"/>
      <c r="H10" s="439"/>
      <c r="I10" s="440"/>
      <c r="J10" s="432" t="s">
        <v>30</v>
      </c>
      <c r="K10" s="376"/>
      <c r="L10" s="88">
        <v>1</v>
      </c>
      <c r="M10" s="441">
        <v>0.562500000000003</v>
      </c>
      <c r="N10" s="442"/>
      <c r="O10" s="442"/>
      <c r="P10" s="443"/>
      <c r="Q10" s="89" t="s">
        <v>1</v>
      </c>
      <c r="R10" s="441">
        <v>0.697916666666671</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c r="F11" s="453"/>
      <c r="G11" s="453"/>
      <c r="H11" s="453"/>
      <c r="I11" s="454"/>
      <c r="J11" s="432"/>
      <c r="K11" s="376"/>
      <c r="L11" s="88">
        <v>2</v>
      </c>
      <c r="M11" s="435"/>
      <c r="N11" s="436"/>
      <c r="O11" s="436"/>
      <c r="P11" s="437"/>
      <c r="Q11" s="89" t="s">
        <v>1</v>
      </c>
      <c r="R11" s="435"/>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336</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E16" s="124"/>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E17" s="124"/>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4" s="75" customFormat="1" ht="41.25" customHeight="1">
      <c r="A19" s="77"/>
      <c r="B19" s="104" t="s">
        <v>36</v>
      </c>
      <c r="C19" s="489" t="s">
        <v>290</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E19" s="124"/>
      <c r="AF19" s="105" t="s">
        <v>329</v>
      </c>
      <c r="AG19" s="106">
        <v>0.3333333333333333</v>
      </c>
      <c r="AH19" s="107"/>
      <c r="AI19" s="108"/>
      <c r="AJ19" s="109"/>
      <c r="AK19" s="110"/>
      <c r="AL19" s="111"/>
      <c r="AM19" s="110"/>
      <c r="AN19" s="288"/>
      <c r="AP19" s="522"/>
      <c r="AQ19" s="522"/>
      <c r="AR19" s="522"/>
      <c r="AS19" s="522"/>
      <c r="AT19" s="522"/>
      <c r="AU19" s="522"/>
      <c r="AV19" s="522"/>
      <c r="AW19" s="522"/>
      <c r="AX19" s="522"/>
      <c r="AY19" s="522"/>
      <c r="AZ19" s="522"/>
      <c r="BA19" s="522"/>
      <c r="BB19" s="522"/>
    </row>
    <row r="20" spans="1:54" s="75" customFormat="1" ht="48.75" customHeight="1">
      <c r="A20" s="77"/>
      <c r="B20" s="104" t="s">
        <v>37</v>
      </c>
      <c r="C20" s="523" t="s">
        <v>291</v>
      </c>
      <c r="D20" s="524"/>
      <c r="E20" s="524"/>
      <c r="F20" s="524"/>
      <c r="G20" s="524"/>
      <c r="H20" s="524"/>
      <c r="I20" s="524"/>
      <c r="J20" s="524"/>
      <c r="K20" s="524"/>
      <c r="L20" s="524"/>
      <c r="M20" s="524"/>
      <c r="N20" s="524"/>
      <c r="O20" s="524"/>
      <c r="P20" s="416"/>
      <c r="Q20" s="417"/>
      <c r="R20" s="418"/>
      <c r="S20" s="486"/>
      <c r="T20" s="417"/>
      <c r="U20" s="487"/>
      <c r="V20" s="488"/>
      <c r="W20" s="488"/>
      <c r="X20" s="488"/>
      <c r="Y20" s="477"/>
      <c r="Z20" s="477"/>
      <c r="AA20" s="477"/>
      <c r="AB20" s="477"/>
      <c r="AC20" s="478"/>
      <c r="AD20" s="77"/>
      <c r="AE20" s="124"/>
      <c r="AF20" s="314" t="s">
        <v>330</v>
      </c>
      <c r="AG20" s="106">
        <v>0.3368055555555556</v>
      </c>
      <c r="AH20" s="107">
        <v>4</v>
      </c>
      <c r="AI20" s="108" t="s">
        <v>331</v>
      </c>
      <c r="AJ20" s="109" t="s">
        <v>48</v>
      </c>
      <c r="AK20" s="108" t="s">
        <v>55</v>
      </c>
      <c r="AL20" s="112" t="s">
        <v>56</v>
      </c>
      <c r="AM20" s="108" t="s">
        <v>57</v>
      </c>
      <c r="AN20" s="289" t="s">
        <v>58</v>
      </c>
      <c r="AP20" s="522"/>
      <c r="AQ20" s="522"/>
      <c r="AR20" s="522"/>
      <c r="AS20" s="522"/>
      <c r="AT20" s="522"/>
      <c r="AU20" s="522"/>
      <c r="AV20" s="522"/>
      <c r="AW20" s="522"/>
      <c r="AX20" s="522"/>
      <c r="AY20" s="522"/>
      <c r="AZ20" s="522"/>
      <c r="BA20" s="522"/>
      <c r="BB20" s="522"/>
    </row>
    <row r="21" spans="1:54" s="75" customFormat="1" ht="41.25" customHeight="1">
      <c r="A21" s="77"/>
      <c r="B21" s="104" t="s">
        <v>38</v>
      </c>
      <c r="C21" s="495" t="s">
        <v>292</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E21" s="124"/>
      <c r="AF21" s="83"/>
      <c r="AG21" s="106">
        <v>0.340277777777778</v>
      </c>
      <c r="AH21" s="113">
        <v>3</v>
      </c>
      <c r="AI21" s="114" t="s">
        <v>332</v>
      </c>
      <c r="AJ21" s="115" t="s">
        <v>333</v>
      </c>
      <c r="AK21" s="114" t="s">
        <v>59</v>
      </c>
      <c r="AL21" s="116" t="s">
        <v>60</v>
      </c>
      <c r="AM21" s="114" t="s">
        <v>61</v>
      </c>
      <c r="AN21" s="290" t="s">
        <v>62</v>
      </c>
      <c r="AP21" s="522"/>
      <c r="AQ21" s="522"/>
      <c r="AR21" s="522"/>
      <c r="AS21" s="522"/>
      <c r="AT21" s="522"/>
      <c r="AU21" s="522"/>
      <c r="AV21" s="522"/>
      <c r="AW21" s="522"/>
      <c r="AX21" s="522"/>
      <c r="AY21" s="522"/>
      <c r="AZ21" s="522"/>
      <c r="BA21" s="522"/>
      <c r="BB21" s="522"/>
    </row>
    <row r="22" spans="1:54" s="75" customFormat="1" ht="41.25" customHeight="1">
      <c r="A22" s="77"/>
      <c r="B22" s="104" t="s">
        <v>39</v>
      </c>
      <c r="C22" s="495" t="s">
        <v>293</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E22" s="124"/>
      <c r="AF22" s="83"/>
      <c r="AG22" s="106">
        <v>0.34375</v>
      </c>
      <c r="AH22" s="113">
        <v>2</v>
      </c>
      <c r="AI22" s="114" t="s">
        <v>334</v>
      </c>
      <c r="AJ22" s="115" t="s">
        <v>333</v>
      </c>
      <c r="AK22" s="114" t="s">
        <v>63</v>
      </c>
      <c r="AL22" s="116" t="s">
        <v>64</v>
      </c>
      <c r="AM22" s="114" t="s">
        <v>65</v>
      </c>
      <c r="AN22" s="290" t="s">
        <v>66</v>
      </c>
      <c r="AP22" s="522"/>
      <c r="AQ22" s="522"/>
      <c r="AR22" s="522"/>
      <c r="AS22" s="522"/>
      <c r="AT22" s="522"/>
      <c r="AU22" s="522"/>
      <c r="AV22" s="522"/>
      <c r="AW22" s="522"/>
      <c r="AX22" s="522"/>
      <c r="AY22" s="522"/>
      <c r="AZ22" s="522"/>
      <c r="BA22" s="522"/>
      <c r="BB22" s="522"/>
    </row>
    <row r="23" spans="1:54" s="75" customFormat="1" ht="41.25" customHeight="1" thickBot="1">
      <c r="A23" s="77"/>
      <c r="B23" s="104" t="s">
        <v>40</v>
      </c>
      <c r="C23" s="495" t="s">
        <v>294</v>
      </c>
      <c r="D23" s="496"/>
      <c r="E23" s="496"/>
      <c r="F23" s="496"/>
      <c r="G23" s="496"/>
      <c r="H23" s="496"/>
      <c r="I23" s="496"/>
      <c r="J23" s="496"/>
      <c r="K23" s="496"/>
      <c r="L23" s="496"/>
      <c r="M23" s="496"/>
      <c r="N23" s="496"/>
      <c r="O23" s="496"/>
      <c r="P23" s="419"/>
      <c r="Q23" s="420"/>
      <c r="R23" s="421"/>
      <c r="S23" s="422"/>
      <c r="T23" s="420"/>
      <c r="U23" s="423"/>
      <c r="V23" s="494"/>
      <c r="W23" s="494"/>
      <c r="X23" s="494"/>
      <c r="Y23" s="520"/>
      <c r="Z23" s="520"/>
      <c r="AA23" s="520"/>
      <c r="AB23" s="520"/>
      <c r="AC23" s="521"/>
      <c r="AD23" s="77"/>
      <c r="AE23" s="124"/>
      <c r="AF23" s="83"/>
      <c r="AG23" s="106">
        <v>0.347222222222222</v>
      </c>
      <c r="AH23" s="117">
        <v>1</v>
      </c>
      <c r="AI23" s="118" t="s">
        <v>335</v>
      </c>
      <c r="AJ23" s="101" t="s">
        <v>333</v>
      </c>
      <c r="AK23" s="118" t="s">
        <v>67</v>
      </c>
      <c r="AL23" s="119" t="s">
        <v>68</v>
      </c>
      <c r="AM23" s="118" t="s">
        <v>69</v>
      </c>
      <c r="AN23" s="291" t="s">
        <v>70</v>
      </c>
      <c r="AP23" s="522"/>
      <c r="AQ23" s="522"/>
      <c r="AR23" s="522"/>
      <c r="AS23" s="522"/>
      <c r="AT23" s="522"/>
      <c r="AU23" s="522"/>
      <c r="AV23" s="522"/>
      <c r="AW23" s="522"/>
      <c r="AX23" s="522"/>
      <c r="AY23" s="522"/>
      <c r="AZ23" s="522"/>
      <c r="BA23" s="522"/>
      <c r="BB23" s="522"/>
    </row>
    <row r="24" spans="1:40" s="75" customFormat="1" ht="41.25" customHeight="1">
      <c r="A24" s="77"/>
      <c r="B24" s="104"/>
      <c r="C24" s="495"/>
      <c r="D24" s="496"/>
      <c r="E24" s="496"/>
      <c r="F24" s="496"/>
      <c r="G24" s="496"/>
      <c r="H24" s="496"/>
      <c r="I24" s="496"/>
      <c r="J24" s="496"/>
      <c r="K24" s="496"/>
      <c r="L24" s="496"/>
      <c r="M24" s="496"/>
      <c r="N24" s="496"/>
      <c r="O24" s="496"/>
      <c r="P24" s="493"/>
      <c r="Q24" s="491"/>
      <c r="R24" s="491"/>
      <c r="S24" s="491"/>
      <c r="T24" s="491"/>
      <c r="U24" s="492"/>
      <c r="V24" s="491"/>
      <c r="W24" s="491"/>
      <c r="X24" s="491"/>
      <c r="Y24" s="410"/>
      <c r="Z24" s="410"/>
      <c r="AA24" s="410"/>
      <c r="AB24" s="410"/>
      <c r="AC24" s="410"/>
      <c r="AD24" s="77"/>
      <c r="AE24" s="124"/>
      <c r="AF24" s="83"/>
      <c r="AG24" s="106">
        <v>0.350694444444445</v>
      </c>
      <c r="AH24" s="120"/>
      <c r="AI24" s="83"/>
      <c r="AJ24" s="83"/>
      <c r="AK24" s="120"/>
      <c r="AL24" s="83"/>
      <c r="AM24" s="120"/>
      <c r="AN24" s="120"/>
    </row>
    <row r="25" spans="1:40" s="75" customFormat="1" ht="41.25" customHeight="1">
      <c r="A25" s="77"/>
      <c r="B25" s="104"/>
      <c r="C25" s="495"/>
      <c r="D25" s="496"/>
      <c r="E25" s="496"/>
      <c r="F25" s="496"/>
      <c r="G25" s="496"/>
      <c r="H25" s="496"/>
      <c r="I25" s="496"/>
      <c r="J25" s="496"/>
      <c r="K25" s="496"/>
      <c r="L25" s="496"/>
      <c r="M25" s="496"/>
      <c r="N25" s="496"/>
      <c r="O25" s="496"/>
      <c r="P25" s="407"/>
      <c r="Q25" s="408"/>
      <c r="R25" s="408"/>
      <c r="S25" s="408"/>
      <c r="T25" s="408"/>
      <c r="U25" s="409"/>
      <c r="V25" s="408"/>
      <c r="W25" s="408"/>
      <c r="X25" s="408"/>
      <c r="Y25" s="410"/>
      <c r="Z25" s="410"/>
      <c r="AA25" s="410"/>
      <c r="AB25" s="410"/>
      <c r="AC25" s="410"/>
      <c r="AD25" s="77"/>
      <c r="AE25" s="124"/>
      <c r="AF25" s="83"/>
      <c r="AG25" s="106">
        <v>0.3541666666666667</v>
      </c>
      <c r="AH25" s="120"/>
      <c r="AI25" s="83"/>
      <c r="AJ25" s="83"/>
      <c r="AK25" s="120"/>
      <c r="AL25" s="83"/>
      <c r="AM25" s="120"/>
      <c r="AN25" s="120"/>
    </row>
    <row r="26" spans="1:40" s="75" customFormat="1" ht="41.25" customHeight="1">
      <c r="A26" s="77"/>
      <c r="B26" s="121"/>
      <c r="C26" s="495"/>
      <c r="D26" s="496"/>
      <c r="E26" s="496"/>
      <c r="F26" s="496"/>
      <c r="G26" s="496"/>
      <c r="H26" s="496"/>
      <c r="I26" s="496"/>
      <c r="J26" s="496"/>
      <c r="K26" s="496"/>
      <c r="L26" s="496"/>
      <c r="M26" s="496"/>
      <c r="N26" s="496"/>
      <c r="O26" s="496"/>
      <c r="P26" s="407"/>
      <c r="Q26" s="408"/>
      <c r="R26" s="408"/>
      <c r="S26" s="408"/>
      <c r="T26" s="408"/>
      <c r="U26" s="409"/>
      <c r="V26" s="408"/>
      <c r="W26" s="408"/>
      <c r="X26" s="408"/>
      <c r="Y26" s="410"/>
      <c r="Z26" s="410"/>
      <c r="AA26" s="410"/>
      <c r="AB26" s="410"/>
      <c r="AC26" s="410"/>
      <c r="AD26" s="77"/>
      <c r="AE26" s="124"/>
      <c r="AF26" s="83"/>
      <c r="AG26" s="106">
        <v>0.357638888888889</v>
      </c>
      <c r="AH26" s="120"/>
      <c r="AI26" s="83"/>
      <c r="AJ26" s="83"/>
      <c r="AK26" s="120"/>
      <c r="AL26" s="83"/>
      <c r="AM26" s="120"/>
      <c r="AN26" s="120"/>
    </row>
    <row r="27" spans="1:40" s="75" customFormat="1" ht="41.25" customHeight="1">
      <c r="A27" s="77"/>
      <c r="B27" s="104"/>
      <c r="C27" s="495"/>
      <c r="D27" s="496"/>
      <c r="E27" s="496"/>
      <c r="F27" s="496"/>
      <c r="G27" s="496"/>
      <c r="H27" s="496"/>
      <c r="I27" s="496"/>
      <c r="J27" s="496"/>
      <c r="K27" s="496"/>
      <c r="L27" s="496"/>
      <c r="M27" s="496"/>
      <c r="N27" s="496"/>
      <c r="O27" s="496"/>
      <c r="P27" s="407"/>
      <c r="Q27" s="408"/>
      <c r="R27" s="408"/>
      <c r="S27" s="408"/>
      <c r="T27" s="408"/>
      <c r="U27" s="409"/>
      <c r="V27" s="408"/>
      <c r="W27" s="408"/>
      <c r="X27" s="408"/>
      <c r="Y27" s="410"/>
      <c r="Z27" s="410"/>
      <c r="AA27" s="410"/>
      <c r="AB27" s="410"/>
      <c r="AC27" s="410"/>
      <c r="AD27" s="77"/>
      <c r="AE27" s="124"/>
      <c r="AF27" s="83"/>
      <c r="AG27" s="106">
        <v>0.361111111111111</v>
      </c>
      <c r="AH27" s="83"/>
      <c r="AI27" s="83"/>
      <c r="AJ27" s="83"/>
      <c r="AK27" s="120"/>
      <c r="AL27" s="83"/>
      <c r="AM27" s="120"/>
      <c r="AN27" s="120"/>
    </row>
    <row r="28" spans="1:40" s="75" customFormat="1" ht="41.25" customHeight="1">
      <c r="A28" s="77"/>
      <c r="B28" s="121"/>
      <c r="C28" s="495"/>
      <c r="D28" s="496"/>
      <c r="E28" s="496"/>
      <c r="F28" s="496"/>
      <c r="G28" s="496"/>
      <c r="H28" s="496"/>
      <c r="I28" s="496"/>
      <c r="J28" s="496"/>
      <c r="K28" s="496"/>
      <c r="L28" s="496"/>
      <c r="M28" s="496"/>
      <c r="N28" s="496"/>
      <c r="O28" s="496"/>
      <c r="P28" s="407"/>
      <c r="Q28" s="408"/>
      <c r="R28" s="408"/>
      <c r="S28" s="408"/>
      <c r="T28" s="408"/>
      <c r="U28" s="409"/>
      <c r="V28" s="408"/>
      <c r="W28" s="408"/>
      <c r="X28" s="408"/>
      <c r="Y28" s="410"/>
      <c r="Z28" s="410"/>
      <c r="AA28" s="410"/>
      <c r="AB28" s="410"/>
      <c r="AC28" s="410"/>
      <c r="AD28" s="77"/>
      <c r="AE28" s="124"/>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4" s="28" customFormat="1" ht="15.75" customHeight="1">
      <c r="A33" s="5"/>
      <c r="B33" s="123"/>
      <c r="C33" s="77"/>
      <c r="D33" s="77"/>
      <c r="E33" s="77"/>
      <c r="F33" s="77"/>
      <c r="G33" s="77"/>
      <c r="H33" s="77"/>
      <c r="I33" s="77"/>
      <c r="J33" s="77"/>
      <c r="K33" s="77"/>
      <c r="L33" s="77"/>
      <c r="M33" s="83"/>
      <c r="N33" s="83"/>
      <c r="O33" s="83"/>
      <c r="P33" s="77"/>
      <c r="Q33" s="5"/>
      <c r="R33" s="5"/>
      <c r="S33" s="5"/>
      <c r="T33" s="5"/>
      <c r="U33" s="5"/>
      <c r="V33" s="5"/>
      <c r="W33" s="5"/>
      <c r="X33" s="5"/>
      <c r="Y33" s="5"/>
      <c r="Z33" s="5"/>
      <c r="AA33" s="5"/>
      <c r="AB33" s="5"/>
      <c r="AC33" s="5"/>
      <c r="AD33" s="5"/>
      <c r="AE33" s="8"/>
      <c r="AF33" s="83"/>
      <c r="AG33" s="106">
        <v>0.381944444444445</v>
      </c>
      <c r="AH33" s="83"/>
      <c r="AI33" s="83"/>
      <c r="AJ33" s="83"/>
      <c r="AK33" s="83"/>
      <c r="AL33" s="83"/>
      <c r="AM33" s="83"/>
      <c r="AN33" s="83"/>
      <c r="AO33" s="6"/>
      <c r="AP33" s="6"/>
      <c r="AQ33" s="6"/>
      <c r="AR33" s="6"/>
    </row>
    <row r="34" spans="1:44" s="28" customFormat="1" ht="15.75" customHeight="1">
      <c r="A34" s="5"/>
      <c r="B34" s="123"/>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6"/>
      <c r="AR34" s="6"/>
    </row>
    <row r="35" spans="1:44" s="28" customFormat="1" ht="15.75" customHeight="1">
      <c r="A35" s="5"/>
      <c r="B35" s="123"/>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106">
        <v>0.38888888888889</v>
      </c>
      <c r="AO35" s="6"/>
      <c r="AP35" s="6"/>
      <c r="AQ35" s="6"/>
      <c r="AR35" s="6"/>
    </row>
    <row r="36" spans="1:44" s="28" customFormat="1" ht="15.75" customHeight="1">
      <c r="A36" s="5"/>
      <c r="B36" s="123"/>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123"/>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106">
        <v>0.74305555555556</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106">
        <v>0.750000000000005</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106">
        <v>0.753472222222227</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mergeCells count="88">
    <mergeCell ref="B31:AC31"/>
    <mergeCell ref="B32:AC32"/>
    <mergeCell ref="C24:O24"/>
    <mergeCell ref="C27:O27"/>
    <mergeCell ref="P29:R29"/>
    <mergeCell ref="S29:U29"/>
    <mergeCell ref="V29:X29"/>
    <mergeCell ref="P27:R27"/>
    <mergeCell ref="S27:U27"/>
    <mergeCell ref="C28:O28"/>
    <mergeCell ref="C29:O29"/>
    <mergeCell ref="P28:R28"/>
    <mergeCell ref="S28:U28"/>
    <mergeCell ref="V28:X28"/>
    <mergeCell ref="Y28:AC28"/>
    <mergeCell ref="Y29:AC29"/>
    <mergeCell ref="C20:O20"/>
    <mergeCell ref="C21:O21"/>
    <mergeCell ref="P23:R23"/>
    <mergeCell ref="S23:U23"/>
    <mergeCell ref="V23:X23"/>
    <mergeCell ref="C22:O22"/>
    <mergeCell ref="C23:O23"/>
    <mergeCell ref="P22:R22"/>
    <mergeCell ref="S22:U22"/>
    <mergeCell ref="V27:X27"/>
    <mergeCell ref="P20:R20"/>
    <mergeCell ref="S20:U20"/>
    <mergeCell ref="V20:X20"/>
    <mergeCell ref="Y20:AC20"/>
    <mergeCell ref="Y21:AC21"/>
    <mergeCell ref="P24:R24"/>
    <mergeCell ref="Y27:AC27"/>
    <mergeCell ref="S24:U24"/>
    <mergeCell ref="V24:X24"/>
    <mergeCell ref="Y24:AC24"/>
    <mergeCell ref="Y19:AC19"/>
    <mergeCell ref="P21:R21"/>
    <mergeCell ref="S21:U21"/>
    <mergeCell ref="V21:X21"/>
    <mergeCell ref="V22:X22"/>
    <mergeCell ref="Y22:AC22"/>
    <mergeCell ref="Y23:AC23"/>
    <mergeCell ref="Y13:AC14"/>
    <mergeCell ref="E14:U14"/>
    <mergeCell ref="B16:O17"/>
    <mergeCell ref="P16:R17"/>
    <mergeCell ref="S16:U17"/>
    <mergeCell ref="V16:X17"/>
    <mergeCell ref="Y16:AC17"/>
    <mergeCell ref="B18:O18"/>
    <mergeCell ref="P18:R18"/>
    <mergeCell ref="S18:U18"/>
    <mergeCell ref="V18:X18"/>
    <mergeCell ref="C19:O19"/>
    <mergeCell ref="B13:C14"/>
    <mergeCell ref="E13:U13"/>
    <mergeCell ref="V13:X14"/>
    <mergeCell ref="B3:AC3"/>
    <mergeCell ref="B6:C6"/>
    <mergeCell ref="D6:AC6"/>
    <mergeCell ref="B7:C7"/>
    <mergeCell ref="D7:AC7"/>
    <mergeCell ref="B10:C11"/>
    <mergeCell ref="E10:I10"/>
    <mergeCell ref="J10:K11"/>
    <mergeCell ref="M10:P10"/>
    <mergeCell ref="R10:U10"/>
    <mergeCell ref="AP19:BB23"/>
    <mergeCell ref="V10:X11"/>
    <mergeCell ref="Y10:AC11"/>
    <mergeCell ref="E11:I11"/>
    <mergeCell ref="M11:P11"/>
    <mergeCell ref="R11:U11"/>
    <mergeCell ref="Y18:AC18"/>
    <mergeCell ref="P19:R19"/>
    <mergeCell ref="S19:U19"/>
    <mergeCell ref="V19:X19"/>
    <mergeCell ref="C25:O25"/>
    <mergeCell ref="P25:R25"/>
    <mergeCell ref="S25:U25"/>
    <mergeCell ref="V25:X25"/>
    <mergeCell ref="Y25:AC25"/>
    <mergeCell ref="C26:O26"/>
    <mergeCell ref="P26:R26"/>
    <mergeCell ref="S26:U26"/>
    <mergeCell ref="V26:X26"/>
    <mergeCell ref="Y26:AC26"/>
  </mergeCells>
  <dataValidations count="2">
    <dataValidation type="list" allowBlank="1" showInputMessage="1" showErrorMessage="1" sqref="P19:P23 S19:S23 V19:V23 P24:X29">
      <formula1>$AH$19:$AH$23</formula1>
    </dataValidation>
    <dataValidation type="list" allowBlank="1" showInputMessage="1" showErrorMessage="1" sqref="M10 M11:P11 R10 R11:U11">
      <formula1>$AG$17:$AG$145</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52"/>
  <sheetViews>
    <sheetView showGridLines="0" zoomScalePageLayoutView="0" workbookViewId="0" topLeftCell="A1">
      <selection activeCell="E11" sqref="E11:I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526" t="s">
        <v>255</v>
      </c>
      <c r="E7" s="526"/>
      <c r="F7" s="526"/>
      <c r="G7" s="526"/>
      <c r="H7" s="526"/>
      <c r="I7" s="526"/>
      <c r="J7" s="526"/>
      <c r="K7" s="526"/>
      <c r="L7" s="526"/>
      <c r="M7" s="526"/>
      <c r="N7" s="526"/>
      <c r="O7" s="526"/>
      <c r="P7" s="526"/>
      <c r="Q7" s="526"/>
      <c r="R7" s="526"/>
      <c r="S7" s="526"/>
      <c r="T7" s="526"/>
      <c r="U7" s="526"/>
      <c r="V7" s="526"/>
      <c r="W7" s="526"/>
      <c r="X7" s="526"/>
      <c r="Y7" s="526"/>
      <c r="Z7" s="526"/>
      <c r="AA7" s="526"/>
      <c r="AB7" s="526"/>
      <c r="AC7" s="52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43732</v>
      </c>
      <c r="F10" s="439"/>
      <c r="G10" s="439"/>
      <c r="H10" s="439"/>
      <c r="I10" s="440"/>
      <c r="J10" s="432" t="s">
        <v>30</v>
      </c>
      <c r="K10" s="376"/>
      <c r="L10" s="88">
        <v>1</v>
      </c>
      <c r="M10" s="441">
        <v>0.562500000000003</v>
      </c>
      <c r="N10" s="442"/>
      <c r="O10" s="442"/>
      <c r="P10" s="443"/>
      <c r="Q10" s="89" t="s">
        <v>1</v>
      </c>
      <c r="R10" s="441">
        <v>0.697916666666671</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c r="F11" s="453"/>
      <c r="G11" s="453"/>
      <c r="H11" s="453"/>
      <c r="I11" s="454"/>
      <c r="J11" s="432"/>
      <c r="K11" s="376"/>
      <c r="L11" s="88">
        <v>2</v>
      </c>
      <c r="M11" s="435"/>
      <c r="N11" s="436"/>
      <c r="O11" s="436"/>
      <c r="P11" s="437"/>
      <c r="Q11" s="89" t="s">
        <v>1</v>
      </c>
      <c r="R11" s="435"/>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336</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55" s="75" customFormat="1" ht="41.25" customHeight="1">
      <c r="A19" s="77"/>
      <c r="B19" s="104" t="s">
        <v>36</v>
      </c>
      <c r="C19" s="489" t="s">
        <v>296</v>
      </c>
      <c r="D19" s="490"/>
      <c r="E19" s="490"/>
      <c r="F19" s="490"/>
      <c r="G19" s="490"/>
      <c r="H19" s="490"/>
      <c r="I19" s="490"/>
      <c r="J19" s="490"/>
      <c r="K19" s="490"/>
      <c r="L19" s="490"/>
      <c r="M19" s="490"/>
      <c r="N19" s="490"/>
      <c r="O19" s="490"/>
      <c r="P19" s="457"/>
      <c r="Q19" s="414"/>
      <c r="R19" s="458"/>
      <c r="S19" s="413"/>
      <c r="T19" s="414"/>
      <c r="U19" s="415"/>
      <c r="V19" s="485"/>
      <c r="W19" s="485"/>
      <c r="X19" s="485"/>
      <c r="Y19" s="411"/>
      <c r="Z19" s="411"/>
      <c r="AA19" s="411"/>
      <c r="AB19" s="411"/>
      <c r="AC19" s="412"/>
      <c r="AD19" s="77"/>
      <c r="AF19" s="105" t="s">
        <v>329</v>
      </c>
      <c r="AG19" s="106">
        <v>0.3333333333333333</v>
      </c>
      <c r="AH19" s="107"/>
      <c r="AI19" s="108"/>
      <c r="AJ19" s="109"/>
      <c r="AK19" s="110"/>
      <c r="AL19" s="111"/>
      <c r="AM19" s="110"/>
      <c r="AN19" s="288"/>
      <c r="AP19" s="292"/>
      <c r="AQ19" s="292"/>
      <c r="AR19" s="292"/>
      <c r="AS19" s="292"/>
      <c r="AT19" s="292"/>
      <c r="AU19" s="292"/>
      <c r="AV19" s="292"/>
      <c r="AW19" s="292"/>
      <c r="AX19" s="292"/>
      <c r="AY19" s="292"/>
      <c r="AZ19" s="292"/>
      <c r="BA19" s="292"/>
      <c r="BB19" s="292"/>
      <c r="BC19" s="292"/>
    </row>
    <row r="20" spans="1:55" s="75" customFormat="1" ht="41.25" customHeight="1">
      <c r="A20" s="77"/>
      <c r="B20" s="104" t="s">
        <v>37</v>
      </c>
      <c r="C20" s="489" t="s">
        <v>295</v>
      </c>
      <c r="D20" s="490"/>
      <c r="E20" s="490"/>
      <c r="F20" s="490"/>
      <c r="G20" s="490"/>
      <c r="H20" s="490"/>
      <c r="I20" s="490"/>
      <c r="J20" s="490"/>
      <c r="K20" s="490"/>
      <c r="L20" s="490"/>
      <c r="M20" s="490"/>
      <c r="N20" s="490"/>
      <c r="O20" s="490"/>
      <c r="P20" s="416"/>
      <c r="Q20" s="417"/>
      <c r="R20" s="418"/>
      <c r="S20" s="486"/>
      <c r="T20" s="417"/>
      <c r="U20" s="487"/>
      <c r="V20" s="488"/>
      <c r="W20" s="488"/>
      <c r="X20" s="488"/>
      <c r="Y20" s="477"/>
      <c r="Z20" s="477"/>
      <c r="AA20" s="477"/>
      <c r="AB20" s="477"/>
      <c r="AC20" s="478"/>
      <c r="AD20" s="77"/>
      <c r="AF20" s="314" t="s">
        <v>330</v>
      </c>
      <c r="AG20" s="106">
        <v>0.3368055555555556</v>
      </c>
      <c r="AH20" s="107">
        <v>4</v>
      </c>
      <c r="AI20" s="108" t="s">
        <v>331</v>
      </c>
      <c r="AJ20" s="109" t="s">
        <v>48</v>
      </c>
      <c r="AK20" s="108" t="s">
        <v>55</v>
      </c>
      <c r="AL20" s="112" t="s">
        <v>56</v>
      </c>
      <c r="AM20" s="108" t="s">
        <v>57</v>
      </c>
      <c r="AN20" s="289" t="s">
        <v>58</v>
      </c>
      <c r="AP20" s="292"/>
      <c r="AQ20" s="292"/>
      <c r="AR20" s="292"/>
      <c r="AS20" s="292"/>
      <c r="AT20" s="292"/>
      <c r="AU20" s="292"/>
      <c r="AV20" s="292"/>
      <c r="AW20" s="292"/>
      <c r="AX20" s="292"/>
      <c r="AY20" s="292"/>
      <c r="AZ20" s="292"/>
      <c r="BA20" s="292"/>
      <c r="BB20" s="292"/>
      <c r="BC20" s="292"/>
    </row>
    <row r="21" spans="1:55" s="75" customFormat="1" ht="41.25" customHeight="1">
      <c r="A21" s="77"/>
      <c r="B21" s="104" t="s">
        <v>38</v>
      </c>
      <c r="C21" s="495" t="s">
        <v>297</v>
      </c>
      <c r="D21" s="496"/>
      <c r="E21" s="496"/>
      <c r="F21" s="496"/>
      <c r="G21" s="496"/>
      <c r="H21" s="496"/>
      <c r="I21" s="496"/>
      <c r="J21" s="496"/>
      <c r="K21" s="496"/>
      <c r="L21" s="496"/>
      <c r="M21" s="496"/>
      <c r="N21" s="496"/>
      <c r="O21" s="496"/>
      <c r="P21" s="416"/>
      <c r="Q21" s="417"/>
      <c r="R21" s="418"/>
      <c r="S21" s="486"/>
      <c r="T21" s="417"/>
      <c r="U21" s="487"/>
      <c r="V21" s="488"/>
      <c r="W21" s="488"/>
      <c r="X21" s="488"/>
      <c r="Y21" s="477"/>
      <c r="Z21" s="477"/>
      <c r="AA21" s="477"/>
      <c r="AB21" s="477"/>
      <c r="AC21" s="478"/>
      <c r="AD21" s="77"/>
      <c r="AF21" s="83"/>
      <c r="AG21" s="106">
        <v>0.340277777777778</v>
      </c>
      <c r="AH21" s="113">
        <v>3</v>
      </c>
      <c r="AI21" s="114" t="s">
        <v>332</v>
      </c>
      <c r="AJ21" s="115" t="s">
        <v>333</v>
      </c>
      <c r="AK21" s="114" t="s">
        <v>59</v>
      </c>
      <c r="AL21" s="116" t="s">
        <v>60</v>
      </c>
      <c r="AM21" s="114" t="s">
        <v>61</v>
      </c>
      <c r="AN21" s="290" t="s">
        <v>62</v>
      </c>
      <c r="AP21" s="292"/>
      <c r="AQ21" s="292"/>
      <c r="AR21" s="292"/>
      <c r="AS21" s="292"/>
      <c r="AT21" s="292"/>
      <c r="AU21" s="292"/>
      <c r="AV21" s="292"/>
      <c r="AW21" s="292"/>
      <c r="AX21" s="292"/>
      <c r="AY21" s="292"/>
      <c r="AZ21" s="292"/>
      <c r="BA21" s="292"/>
      <c r="BB21" s="292"/>
      <c r="BC21" s="292"/>
    </row>
    <row r="22" spans="1:55" s="75" customFormat="1" ht="41.25" customHeight="1">
      <c r="A22" s="77"/>
      <c r="B22" s="104" t="s">
        <v>39</v>
      </c>
      <c r="C22" s="495" t="s">
        <v>298</v>
      </c>
      <c r="D22" s="496"/>
      <c r="E22" s="496"/>
      <c r="F22" s="496"/>
      <c r="G22" s="496"/>
      <c r="H22" s="496"/>
      <c r="I22" s="496"/>
      <c r="J22" s="496"/>
      <c r="K22" s="496"/>
      <c r="L22" s="496"/>
      <c r="M22" s="496"/>
      <c r="N22" s="496"/>
      <c r="O22" s="496"/>
      <c r="P22" s="416"/>
      <c r="Q22" s="417"/>
      <c r="R22" s="418"/>
      <c r="S22" s="486"/>
      <c r="T22" s="417"/>
      <c r="U22" s="487"/>
      <c r="V22" s="488"/>
      <c r="W22" s="488"/>
      <c r="X22" s="488"/>
      <c r="Y22" s="477"/>
      <c r="Z22" s="477"/>
      <c r="AA22" s="477"/>
      <c r="AB22" s="477"/>
      <c r="AC22" s="478"/>
      <c r="AD22" s="77"/>
      <c r="AF22" s="83"/>
      <c r="AG22" s="106">
        <v>0.34375</v>
      </c>
      <c r="AH22" s="113">
        <v>2</v>
      </c>
      <c r="AI22" s="114" t="s">
        <v>334</v>
      </c>
      <c r="AJ22" s="115" t="s">
        <v>333</v>
      </c>
      <c r="AK22" s="114" t="s">
        <v>63</v>
      </c>
      <c r="AL22" s="116" t="s">
        <v>64</v>
      </c>
      <c r="AM22" s="114" t="s">
        <v>65</v>
      </c>
      <c r="AN22" s="290" t="s">
        <v>66</v>
      </c>
      <c r="AP22" s="292"/>
      <c r="AQ22" s="292"/>
      <c r="AR22" s="292"/>
      <c r="AS22" s="292"/>
      <c r="AT22" s="292"/>
      <c r="AU22" s="292"/>
      <c r="AV22" s="292"/>
      <c r="AW22" s="292"/>
      <c r="AX22" s="292"/>
      <c r="AY22" s="292"/>
      <c r="AZ22" s="292"/>
      <c r="BA22" s="292"/>
      <c r="BB22" s="292"/>
      <c r="BC22" s="292"/>
    </row>
    <row r="23" spans="1:55" s="75" customFormat="1" ht="41.25" customHeight="1">
      <c r="A23" s="77"/>
      <c r="B23" s="104" t="s">
        <v>40</v>
      </c>
      <c r="C23" s="495" t="s">
        <v>299</v>
      </c>
      <c r="D23" s="496"/>
      <c r="E23" s="496"/>
      <c r="F23" s="496"/>
      <c r="G23" s="496"/>
      <c r="H23" s="496"/>
      <c r="I23" s="496"/>
      <c r="J23" s="496"/>
      <c r="K23" s="496"/>
      <c r="L23" s="496"/>
      <c r="M23" s="496"/>
      <c r="N23" s="496"/>
      <c r="O23" s="496"/>
      <c r="P23" s="416"/>
      <c r="Q23" s="417"/>
      <c r="R23" s="418"/>
      <c r="S23" s="486"/>
      <c r="T23" s="417"/>
      <c r="U23" s="487"/>
      <c r="V23" s="488"/>
      <c r="W23" s="488"/>
      <c r="X23" s="488"/>
      <c r="Y23" s="477"/>
      <c r="Z23" s="477"/>
      <c r="AA23" s="477"/>
      <c r="AB23" s="477"/>
      <c r="AC23" s="478"/>
      <c r="AD23" s="77"/>
      <c r="AF23" s="83"/>
      <c r="AG23" s="106">
        <v>0.347222222222222</v>
      </c>
      <c r="AH23" s="117">
        <v>1</v>
      </c>
      <c r="AI23" s="118" t="s">
        <v>335</v>
      </c>
      <c r="AJ23" s="101" t="s">
        <v>333</v>
      </c>
      <c r="AK23" s="118" t="s">
        <v>67</v>
      </c>
      <c r="AL23" s="119" t="s">
        <v>68</v>
      </c>
      <c r="AM23" s="118" t="s">
        <v>69</v>
      </c>
      <c r="AN23" s="291" t="s">
        <v>70</v>
      </c>
      <c r="AP23" s="292"/>
      <c r="AQ23" s="292"/>
      <c r="AR23" s="292"/>
      <c r="AS23" s="292"/>
      <c r="AT23" s="292"/>
      <c r="AU23" s="292"/>
      <c r="AV23" s="292"/>
      <c r="AW23" s="292"/>
      <c r="AX23" s="292"/>
      <c r="AY23" s="292"/>
      <c r="AZ23" s="292"/>
      <c r="BA23" s="292"/>
      <c r="BB23" s="292"/>
      <c r="BC23" s="292"/>
    </row>
    <row r="24" spans="1:55" s="75" customFormat="1" ht="41.25" customHeight="1" thickBot="1">
      <c r="A24" s="77"/>
      <c r="B24" s="104" t="s">
        <v>41</v>
      </c>
      <c r="C24" s="495" t="s">
        <v>300</v>
      </c>
      <c r="D24" s="496"/>
      <c r="E24" s="496"/>
      <c r="F24" s="496"/>
      <c r="G24" s="496"/>
      <c r="H24" s="496"/>
      <c r="I24" s="496"/>
      <c r="J24" s="496"/>
      <c r="K24" s="496"/>
      <c r="L24" s="496"/>
      <c r="M24" s="496"/>
      <c r="N24" s="496"/>
      <c r="O24" s="496"/>
      <c r="P24" s="419"/>
      <c r="Q24" s="420"/>
      <c r="R24" s="421"/>
      <c r="S24" s="422"/>
      <c r="T24" s="420"/>
      <c r="U24" s="423"/>
      <c r="V24" s="494"/>
      <c r="W24" s="494"/>
      <c r="X24" s="494"/>
      <c r="Y24" s="520"/>
      <c r="Z24" s="520"/>
      <c r="AA24" s="520"/>
      <c r="AB24" s="520"/>
      <c r="AC24" s="521"/>
      <c r="AD24" s="77"/>
      <c r="AF24" s="83"/>
      <c r="AG24" s="106">
        <v>0.350694444444445</v>
      </c>
      <c r="AH24" s="120"/>
      <c r="AI24" s="83"/>
      <c r="AJ24" s="83"/>
      <c r="AK24" s="120"/>
      <c r="AL24" s="83"/>
      <c r="AM24" s="120"/>
      <c r="AN24" s="120"/>
      <c r="AP24" s="292"/>
      <c r="AQ24" s="292"/>
      <c r="AR24" s="292"/>
      <c r="AS24" s="292"/>
      <c r="AT24" s="292"/>
      <c r="AU24" s="292"/>
      <c r="AV24" s="292"/>
      <c r="AW24" s="292"/>
      <c r="AX24" s="292"/>
      <c r="AY24" s="292"/>
      <c r="AZ24" s="292"/>
      <c r="BA24" s="292"/>
      <c r="BB24" s="292"/>
      <c r="BC24" s="292"/>
    </row>
    <row r="25" spans="1:55" s="297" customFormat="1" ht="41.25" customHeight="1">
      <c r="A25" s="301"/>
      <c r="B25" s="121"/>
      <c r="C25" s="495"/>
      <c r="D25" s="496"/>
      <c r="E25" s="496"/>
      <c r="F25" s="496"/>
      <c r="G25" s="496"/>
      <c r="H25" s="496"/>
      <c r="I25" s="496"/>
      <c r="J25" s="496"/>
      <c r="K25" s="496"/>
      <c r="L25" s="496"/>
      <c r="M25" s="496"/>
      <c r="N25" s="496"/>
      <c r="O25" s="496"/>
      <c r="P25" s="493"/>
      <c r="Q25" s="491"/>
      <c r="R25" s="491"/>
      <c r="S25" s="491"/>
      <c r="T25" s="491"/>
      <c r="U25" s="492"/>
      <c r="V25" s="491"/>
      <c r="W25" s="491"/>
      <c r="X25" s="491"/>
      <c r="Y25" s="525"/>
      <c r="Z25" s="525"/>
      <c r="AA25" s="525"/>
      <c r="AB25" s="525"/>
      <c r="AC25" s="525"/>
      <c r="AD25" s="92"/>
      <c r="AE25" s="295"/>
      <c r="AF25" s="83"/>
      <c r="AG25" s="106">
        <v>0.3541666666666667</v>
      </c>
      <c r="AH25" s="120"/>
      <c r="AI25" s="83"/>
      <c r="AJ25" s="83"/>
      <c r="AK25" s="120"/>
      <c r="AL25" s="83"/>
      <c r="AM25" s="120"/>
      <c r="AN25" s="120"/>
      <c r="AO25" s="295"/>
      <c r="AP25" s="309"/>
      <c r="AQ25" s="309"/>
      <c r="AR25" s="309"/>
      <c r="AS25" s="309"/>
      <c r="AT25" s="309"/>
      <c r="AU25" s="309"/>
      <c r="AV25" s="309"/>
      <c r="AW25" s="309"/>
      <c r="AX25" s="309"/>
      <c r="AY25" s="309"/>
      <c r="AZ25" s="309"/>
      <c r="BA25" s="309"/>
      <c r="BB25" s="309"/>
      <c r="BC25" s="295"/>
    </row>
    <row r="26" spans="1:54" s="295" customFormat="1" ht="41.25" customHeight="1">
      <c r="A26" s="92"/>
      <c r="B26" s="294"/>
      <c r="C26" s="305"/>
      <c r="D26" s="306"/>
      <c r="E26" s="306"/>
      <c r="F26" s="306"/>
      <c r="G26" s="306"/>
      <c r="H26" s="306"/>
      <c r="I26" s="306"/>
      <c r="J26" s="306"/>
      <c r="K26" s="306"/>
      <c r="L26" s="306"/>
      <c r="M26" s="306"/>
      <c r="N26" s="306"/>
      <c r="O26" s="306"/>
      <c r="P26" s="407"/>
      <c r="Q26" s="408"/>
      <c r="R26" s="408"/>
      <c r="S26" s="408"/>
      <c r="T26" s="408"/>
      <c r="U26" s="409"/>
      <c r="V26" s="408"/>
      <c r="W26" s="408"/>
      <c r="X26" s="408"/>
      <c r="Y26" s="525"/>
      <c r="Z26" s="525"/>
      <c r="AA26" s="525"/>
      <c r="AB26" s="525"/>
      <c r="AC26" s="525"/>
      <c r="AD26" s="92"/>
      <c r="AF26" s="83"/>
      <c r="AG26" s="106">
        <v>0.357638888888889</v>
      </c>
      <c r="AH26" s="120"/>
      <c r="AI26" s="83"/>
      <c r="AJ26" s="83"/>
      <c r="AK26" s="120"/>
      <c r="AL26" s="83"/>
      <c r="AM26" s="120"/>
      <c r="AN26" s="120"/>
      <c r="AP26" s="309"/>
      <c r="AQ26" s="309"/>
      <c r="AR26" s="309"/>
      <c r="AS26" s="309"/>
      <c r="AT26" s="309"/>
      <c r="AU26" s="309"/>
      <c r="AV26" s="309"/>
      <c r="AW26" s="309"/>
      <c r="AX26" s="309"/>
      <c r="AY26" s="309"/>
      <c r="AZ26" s="309"/>
      <c r="BA26" s="309"/>
      <c r="BB26" s="309"/>
    </row>
    <row r="27" spans="1:55" s="297" customFormat="1" ht="41.25" customHeight="1">
      <c r="A27" s="301"/>
      <c r="B27" s="121"/>
      <c r="C27" s="495"/>
      <c r="D27" s="496"/>
      <c r="E27" s="496"/>
      <c r="F27" s="496"/>
      <c r="G27" s="496"/>
      <c r="H27" s="496"/>
      <c r="I27" s="496"/>
      <c r="J27" s="496"/>
      <c r="K27" s="496"/>
      <c r="L27" s="496"/>
      <c r="M27" s="496"/>
      <c r="N27" s="496"/>
      <c r="O27" s="496"/>
      <c r="P27" s="407"/>
      <c r="Q27" s="408"/>
      <c r="R27" s="408"/>
      <c r="S27" s="408"/>
      <c r="T27" s="408"/>
      <c r="U27" s="409"/>
      <c r="V27" s="408"/>
      <c r="W27" s="408"/>
      <c r="X27" s="408"/>
      <c r="Y27" s="525"/>
      <c r="Z27" s="525"/>
      <c r="AA27" s="525"/>
      <c r="AB27" s="525"/>
      <c r="AC27" s="525"/>
      <c r="AD27" s="92"/>
      <c r="AE27" s="295"/>
      <c r="AF27" s="83"/>
      <c r="AG27" s="106">
        <v>0.361111111111111</v>
      </c>
      <c r="AH27" s="83"/>
      <c r="AI27" s="83"/>
      <c r="AJ27" s="83"/>
      <c r="AK27" s="120"/>
      <c r="AL27" s="83"/>
      <c r="AM27" s="120"/>
      <c r="AN27" s="120"/>
      <c r="AO27" s="295"/>
      <c r="AP27" s="296"/>
      <c r="AQ27" s="296"/>
      <c r="AR27" s="296"/>
      <c r="AS27" s="296"/>
      <c r="AT27" s="296"/>
      <c r="AU27" s="296"/>
      <c r="AV27" s="296"/>
      <c r="AW27" s="296"/>
      <c r="AX27" s="296"/>
      <c r="AY27" s="296"/>
      <c r="AZ27" s="296"/>
      <c r="BA27" s="296"/>
      <c r="BB27" s="296"/>
      <c r="BC27" s="295"/>
    </row>
    <row r="28" spans="1:54" s="295" customFormat="1" ht="41.25" customHeight="1">
      <c r="A28" s="92"/>
      <c r="B28" s="294"/>
      <c r="C28" s="305"/>
      <c r="D28" s="306"/>
      <c r="E28" s="306"/>
      <c r="F28" s="306"/>
      <c r="G28" s="306"/>
      <c r="H28" s="306"/>
      <c r="I28" s="306"/>
      <c r="J28" s="306"/>
      <c r="K28" s="306"/>
      <c r="L28" s="306"/>
      <c r="M28" s="306"/>
      <c r="N28" s="306"/>
      <c r="O28" s="306"/>
      <c r="P28" s="407"/>
      <c r="Q28" s="408"/>
      <c r="R28" s="408"/>
      <c r="S28" s="408"/>
      <c r="T28" s="408"/>
      <c r="U28" s="409"/>
      <c r="V28" s="408"/>
      <c r="W28" s="408"/>
      <c r="X28" s="408"/>
      <c r="Y28" s="525"/>
      <c r="Z28" s="525"/>
      <c r="AA28" s="525"/>
      <c r="AB28" s="525"/>
      <c r="AC28" s="525"/>
      <c r="AD28" s="92"/>
      <c r="AF28" s="83"/>
      <c r="AG28" s="106">
        <v>0.364583333333334</v>
      </c>
      <c r="AH28" s="83"/>
      <c r="AI28" s="83"/>
      <c r="AJ28" s="83"/>
      <c r="AK28" s="120"/>
      <c r="AL28" s="83"/>
      <c r="AM28" s="120"/>
      <c r="AN28" s="120"/>
      <c r="AP28" s="304"/>
      <c r="AQ28" s="304"/>
      <c r="AR28" s="304"/>
      <c r="AS28" s="304"/>
      <c r="AT28" s="304"/>
      <c r="AU28" s="304"/>
      <c r="AV28" s="304"/>
      <c r="AW28" s="304"/>
      <c r="AX28" s="304"/>
      <c r="AY28" s="304"/>
      <c r="AZ28" s="304"/>
      <c r="BA28" s="304"/>
      <c r="BB28" s="304"/>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F33" s="83"/>
      <c r="AG33" s="106">
        <v>0.381944444444445</v>
      </c>
      <c r="AH33" s="83"/>
      <c r="AI33" s="83"/>
      <c r="AJ33" s="83"/>
      <c r="AK33" s="83"/>
      <c r="AL33" s="83"/>
      <c r="AM33" s="83"/>
      <c r="AN33" s="83"/>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0.472222222222224</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0.475694444444446</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106">
        <v>0.715277777777782</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106">
        <v>0.718750000000004</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106">
        <v>0.722222222222227</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106">
        <v>0.725694444444449</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106">
        <v>0.729166666666671</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106">
        <v>0.732638888888894</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v>
      </c>
    </row>
    <row r="137" ht="13.5">
      <c r="AG137" s="106">
        <v>0.74305555555556</v>
      </c>
    </row>
    <row r="138" ht="13.5">
      <c r="AG138" s="106">
        <v>0.746527777777783</v>
      </c>
    </row>
    <row r="139" ht="13.5">
      <c r="AG139" s="106">
        <v>0.750000000000005</v>
      </c>
    </row>
    <row r="140" ht="13.5">
      <c r="AG140" s="106">
        <v>0.753472222222227</v>
      </c>
    </row>
    <row r="141" ht="13.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mergeCells count="85">
    <mergeCell ref="B31:AC31"/>
    <mergeCell ref="B32:AC32"/>
    <mergeCell ref="Y29:AC29"/>
    <mergeCell ref="Y19:AC19"/>
    <mergeCell ref="Y20:AC20"/>
    <mergeCell ref="C29:O29"/>
    <mergeCell ref="P29:R29"/>
    <mergeCell ref="S29:U29"/>
    <mergeCell ref="V29:X29"/>
    <mergeCell ref="Y22:AC22"/>
    <mergeCell ref="Y23:AC23"/>
    <mergeCell ref="Y27:AC27"/>
    <mergeCell ref="P18:R18"/>
    <mergeCell ref="Y21:AC21"/>
    <mergeCell ref="S20:U20"/>
    <mergeCell ref="S21:U21"/>
    <mergeCell ref="V23:X23"/>
    <mergeCell ref="P27:R27"/>
    <mergeCell ref="S27:U27"/>
    <mergeCell ref="P19:R19"/>
    <mergeCell ref="C23:O23"/>
    <mergeCell ref="C27:O27"/>
    <mergeCell ref="V27:X27"/>
    <mergeCell ref="V26:X26"/>
    <mergeCell ref="C25:O25"/>
    <mergeCell ref="P25:R25"/>
    <mergeCell ref="S25:U25"/>
    <mergeCell ref="P23:R23"/>
    <mergeCell ref="S23:U23"/>
    <mergeCell ref="V25:X25"/>
    <mergeCell ref="P28:R28"/>
    <mergeCell ref="S28:U28"/>
    <mergeCell ref="V28:X28"/>
    <mergeCell ref="P20:R20"/>
    <mergeCell ref="P22:R22"/>
    <mergeCell ref="V20:X20"/>
    <mergeCell ref="P21:R21"/>
    <mergeCell ref="V21:X21"/>
    <mergeCell ref="Y16:AC17"/>
    <mergeCell ref="Y18:AC18"/>
    <mergeCell ref="Y13:AC14"/>
    <mergeCell ref="E14:U14"/>
    <mergeCell ref="B13:C14"/>
    <mergeCell ref="E13:U13"/>
    <mergeCell ref="V16:X17"/>
    <mergeCell ref="C20:O20"/>
    <mergeCell ref="B3:AC3"/>
    <mergeCell ref="B6:C6"/>
    <mergeCell ref="D6:AC6"/>
    <mergeCell ref="B7:C7"/>
    <mergeCell ref="D7:AC7"/>
    <mergeCell ref="B10:C11"/>
    <mergeCell ref="E10:I10"/>
    <mergeCell ref="J10:K11"/>
    <mergeCell ref="M10:P10"/>
    <mergeCell ref="R10:U10"/>
    <mergeCell ref="V18:X18"/>
    <mergeCell ref="S19:U19"/>
    <mergeCell ref="V19:X19"/>
    <mergeCell ref="V13:X14"/>
    <mergeCell ref="B18:O18"/>
    <mergeCell ref="C19:O19"/>
    <mergeCell ref="B16:O17"/>
    <mergeCell ref="P16:R17"/>
    <mergeCell ref="S16:U17"/>
    <mergeCell ref="V10:X11"/>
    <mergeCell ref="Y10:AC11"/>
    <mergeCell ref="E11:I11"/>
    <mergeCell ref="M11:P11"/>
    <mergeCell ref="R11:U11"/>
    <mergeCell ref="S22:U22"/>
    <mergeCell ref="V22:X22"/>
    <mergeCell ref="C21:O21"/>
    <mergeCell ref="C22:O22"/>
    <mergeCell ref="S18:U18"/>
    <mergeCell ref="Y25:AC25"/>
    <mergeCell ref="Y28:AC28"/>
    <mergeCell ref="Y26:AC26"/>
    <mergeCell ref="C24:O24"/>
    <mergeCell ref="P24:R24"/>
    <mergeCell ref="S24:U24"/>
    <mergeCell ref="V24:X24"/>
    <mergeCell ref="P26:R26"/>
    <mergeCell ref="S26:U26"/>
    <mergeCell ref="Y24:AC24"/>
  </mergeCells>
  <dataValidations count="2">
    <dataValidation type="list" allowBlank="1" showInputMessage="1" showErrorMessage="1" sqref="M10 M11:P11 R10 R11:U11">
      <formula1>$AG$17:$AG$136</formula1>
    </dataValidation>
    <dataValidation type="list" allowBlank="1" showInputMessage="1" showErrorMessage="1" sqref="S19:S24 V19:V24 P19:P24 P25:X29">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5" t="s">
        <v>339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5" t="s">
        <v>28</v>
      </c>
      <c r="C6" s="455"/>
      <c r="D6" s="424" t="s">
        <v>240</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149</v>
      </c>
    </row>
    <row r="7" spans="1:40" s="75" customFormat="1" ht="31.5" customHeight="1">
      <c r="A7" s="80"/>
      <c r="B7" s="456" t="s">
        <v>269</v>
      </c>
      <c r="C7" s="456"/>
      <c r="D7" s="433" t="s">
        <v>256</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95" t="s">
        <v>29</v>
      </c>
      <c r="C10" s="395"/>
      <c r="D10" s="87">
        <v>1</v>
      </c>
      <c r="E10" s="438">
        <v>43759</v>
      </c>
      <c r="F10" s="439"/>
      <c r="G10" s="439"/>
      <c r="H10" s="439"/>
      <c r="I10" s="440"/>
      <c r="J10" s="432" t="s">
        <v>30</v>
      </c>
      <c r="K10" s="376"/>
      <c r="L10" s="88">
        <v>1</v>
      </c>
      <c r="M10" s="441">
        <v>0.395833333333334</v>
      </c>
      <c r="N10" s="442"/>
      <c r="O10" s="442"/>
      <c r="P10" s="443"/>
      <c r="Q10" s="89" t="s">
        <v>1</v>
      </c>
      <c r="R10" s="441">
        <v>0.52777777777778</v>
      </c>
      <c r="S10" s="450"/>
      <c r="T10" s="450"/>
      <c r="U10" s="451"/>
      <c r="V10" s="432" t="s">
        <v>2</v>
      </c>
      <c r="W10" s="376"/>
      <c r="X10" s="376"/>
      <c r="Y10" s="426">
        <f>IF(ISBLANK(シート1!N7),"",シート1!N7)</f>
      </c>
      <c r="Z10" s="427"/>
      <c r="AA10" s="427"/>
      <c r="AB10" s="427"/>
      <c r="AC10" s="428"/>
      <c r="AE10" s="77"/>
    </row>
    <row r="11" spans="2:35" s="75" customFormat="1" ht="18.75" customHeight="1" thickBot="1">
      <c r="B11" s="395"/>
      <c r="C11" s="395"/>
      <c r="D11" s="90">
        <v>2</v>
      </c>
      <c r="E11" s="452">
        <v>43759</v>
      </c>
      <c r="F11" s="453"/>
      <c r="G11" s="453"/>
      <c r="H11" s="453"/>
      <c r="I11" s="454"/>
      <c r="J11" s="432"/>
      <c r="K11" s="376"/>
      <c r="L11" s="88">
        <v>2</v>
      </c>
      <c r="M11" s="435">
        <v>0.562500000000003</v>
      </c>
      <c r="N11" s="436"/>
      <c r="O11" s="436"/>
      <c r="P11" s="437"/>
      <c r="Q11" s="89" t="s">
        <v>1</v>
      </c>
      <c r="R11" s="435">
        <v>0.697916666666671</v>
      </c>
      <c r="S11" s="436"/>
      <c r="T11" s="436"/>
      <c r="U11" s="437"/>
      <c r="V11" s="432"/>
      <c r="W11" s="376"/>
      <c r="X11" s="376"/>
      <c r="Y11" s="429"/>
      <c r="Z11" s="430"/>
      <c r="AA11" s="430"/>
      <c r="AB11" s="430"/>
      <c r="AC11" s="431"/>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95" t="s">
        <v>4</v>
      </c>
      <c r="C13" s="395"/>
      <c r="D13" s="87">
        <v>1</v>
      </c>
      <c r="E13" s="444" t="s">
        <v>337</v>
      </c>
      <c r="F13" s="445"/>
      <c r="G13" s="445"/>
      <c r="H13" s="445"/>
      <c r="I13" s="445"/>
      <c r="J13" s="445"/>
      <c r="K13" s="445"/>
      <c r="L13" s="445"/>
      <c r="M13" s="445"/>
      <c r="N13" s="445"/>
      <c r="O13" s="445"/>
      <c r="P13" s="445"/>
      <c r="Q13" s="445"/>
      <c r="R13" s="445"/>
      <c r="S13" s="445"/>
      <c r="T13" s="445"/>
      <c r="U13" s="446"/>
      <c r="V13" s="432" t="s">
        <v>3</v>
      </c>
      <c r="W13" s="376"/>
      <c r="X13" s="377"/>
      <c r="Y13" s="426">
        <f>IF(ISBLANK(シート1!N9),"",シート1!N9)</f>
      </c>
      <c r="Z13" s="427"/>
      <c r="AA13" s="427"/>
      <c r="AB13" s="427"/>
      <c r="AC13" s="428"/>
    </row>
    <row r="14" spans="2:29" s="75" customFormat="1" ht="18.75" customHeight="1" thickBot="1">
      <c r="B14" s="395"/>
      <c r="C14" s="395"/>
      <c r="D14" s="90">
        <v>2</v>
      </c>
      <c r="E14" s="447" t="s">
        <v>337</v>
      </c>
      <c r="F14" s="448"/>
      <c r="G14" s="448"/>
      <c r="H14" s="448"/>
      <c r="I14" s="448"/>
      <c r="J14" s="448"/>
      <c r="K14" s="448"/>
      <c r="L14" s="448"/>
      <c r="M14" s="448"/>
      <c r="N14" s="448"/>
      <c r="O14" s="448"/>
      <c r="P14" s="448"/>
      <c r="Q14" s="448"/>
      <c r="R14" s="448"/>
      <c r="S14" s="448"/>
      <c r="T14" s="448"/>
      <c r="U14" s="449"/>
      <c r="V14" s="432"/>
      <c r="W14" s="376"/>
      <c r="X14" s="377"/>
      <c r="Y14" s="429"/>
      <c r="Z14" s="430"/>
      <c r="AA14" s="430"/>
      <c r="AB14" s="430"/>
      <c r="AC14" s="431"/>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68" t="s">
        <v>33</v>
      </c>
      <c r="C16" s="469"/>
      <c r="D16" s="469"/>
      <c r="E16" s="469"/>
      <c r="F16" s="469"/>
      <c r="G16" s="469"/>
      <c r="H16" s="469"/>
      <c r="I16" s="469"/>
      <c r="J16" s="469"/>
      <c r="K16" s="469"/>
      <c r="L16" s="469"/>
      <c r="M16" s="469"/>
      <c r="N16" s="469"/>
      <c r="O16" s="470"/>
      <c r="P16" s="461" t="s">
        <v>227</v>
      </c>
      <c r="Q16" s="462"/>
      <c r="R16" s="463"/>
      <c r="S16" s="461" t="s">
        <v>226</v>
      </c>
      <c r="T16" s="462"/>
      <c r="U16" s="463"/>
      <c r="V16" s="461" t="s">
        <v>237</v>
      </c>
      <c r="W16" s="462"/>
      <c r="X16" s="463"/>
      <c r="Y16" s="467" t="s">
        <v>35</v>
      </c>
      <c r="Z16" s="467"/>
      <c r="AA16" s="467"/>
      <c r="AB16" s="467"/>
      <c r="AC16" s="467"/>
      <c r="AD16" s="77"/>
      <c r="AF16" s="97" t="s">
        <v>13</v>
      </c>
      <c r="AG16" s="97" t="s">
        <v>31</v>
      </c>
      <c r="AH16" s="313"/>
      <c r="AI16" s="311" t="s">
        <v>44</v>
      </c>
      <c r="AJ16" s="312"/>
      <c r="AK16" s="311" t="s">
        <v>34</v>
      </c>
      <c r="AL16" s="312"/>
      <c r="AM16" s="311" t="s">
        <v>43</v>
      </c>
      <c r="AN16" s="312"/>
    </row>
    <row r="17" spans="1:40" s="75" customFormat="1" ht="22.5" customHeight="1" thickBot="1">
      <c r="A17" s="77"/>
      <c r="B17" s="471"/>
      <c r="C17" s="472"/>
      <c r="D17" s="472"/>
      <c r="E17" s="472"/>
      <c r="F17" s="472"/>
      <c r="G17" s="472"/>
      <c r="H17" s="472"/>
      <c r="I17" s="472"/>
      <c r="J17" s="472"/>
      <c r="K17" s="472"/>
      <c r="L17" s="472"/>
      <c r="M17" s="472"/>
      <c r="N17" s="472"/>
      <c r="O17" s="473"/>
      <c r="P17" s="464"/>
      <c r="Q17" s="465"/>
      <c r="R17" s="466"/>
      <c r="S17" s="464"/>
      <c r="T17" s="465"/>
      <c r="U17" s="466"/>
      <c r="V17" s="464"/>
      <c r="W17" s="465"/>
      <c r="X17" s="466"/>
      <c r="Y17" s="467"/>
      <c r="Z17" s="467"/>
      <c r="AA17" s="467"/>
      <c r="AB17" s="467"/>
      <c r="AC17" s="467"/>
      <c r="AD17" s="77"/>
      <c r="AF17" s="98"/>
      <c r="AG17" s="99" t="s">
        <v>32</v>
      </c>
      <c r="AH17" s="314"/>
      <c r="AI17" s="100" t="s">
        <v>45</v>
      </c>
      <c r="AJ17" s="101" t="s">
        <v>46</v>
      </c>
      <c r="AK17" s="100" t="s">
        <v>45</v>
      </c>
      <c r="AL17" s="102" t="s">
        <v>46</v>
      </c>
      <c r="AM17" s="103" t="s">
        <v>328</v>
      </c>
      <c r="AN17" s="102" t="s">
        <v>46</v>
      </c>
    </row>
    <row r="18" spans="1:40" s="75" customFormat="1" ht="30" customHeight="1" thickBot="1">
      <c r="A18" s="77"/>
      <c r="B18" s="459" t="s">
        <v>150</v>
      </c>
      <c r="C18" s="460"/>
      <c r="D18" s="460"/>
      <c r="E18" s="460"/>
      <c r="F18" s="460"/>
      <c r="G18" s="460"/>
      <c r="H18" s="460"/>
      <c r="I18" s="460"/>
      <c r="J18" s="460"/>
      <c r="K18" s="460"/>
      <c r="L18" s="460"/>
      <c r="M18" s="460"/>
      <c r="N18" s="460"/>
      <c r="O18" s="460"/>
      <c r="P18" s="499"/>
      <c r="Q18" s="480"/>
      <c r="R18" s="481"/>
      <c r="S18" s="479"/>
      <c r="T18" s="480"/>
      <c r="U18" s="481"/>
      <c r="V18" s="479"/>
      <c r="W18" s="480"/>
      <c r="X18" s="482"/>
      <c r="Y18" s="483"/>
      <c r="Z18" s="484"/>
      <c r="AA18" s="484"/>
      <c r="AB18" s="484"/>
      <c r="AC18" s="484"/>
      <c r="AD18" s="77"/>
      <c r="AF18" s="97" t="s">
        <v>13</v>
      </c>
      <c r="AG18" s="97" t="s">
        <v>31</v>
      </c>
      <c r="AH18" s="313"/>
      <c r="AI18" s="311" t="s">
        <v>44</v>
      </c>
      <c r="AJ18" s="312"/>
      <c r="AK18" s="311" t="s">
        <v>34</v>
      </c>
      <c r="AL18" s="312"/>
      <c r="AM18" s="311" t="s">
        <v>43</v>
      </c>
      <c r="AN18" s="312"/>
    </row>
    <row r="19" spans="1:42" s="75" customFormat="1" ht="41.25" customHeight="1">
      <c r="A19" s="77"/>
      <c r="B19" s="104" t="s">
        <v>36</v>
      </c>
      <c r="C19" s="489" t="s">
        <v>301</v>
      </c>
      <c r="D19" s="490"/>
      <c r="E19" s="490"/>
      <c r="F19" s="490"/>
      <c r="G19" s="490"/>
      <c r="H19" s="490"/>
      <c r="I19" s="490"/>
      <c r="J19" s="490"/>
      <c r="K19" s="490"/>
      <c r="L19" s="490"/>
      <c r="M19" s="490"/>
      <c r="N19" s="490"/>
      <c r="O19" s="528"/>
      <c r="P19" s="457"/>
      <c r="Q19" s="414"/>
      <c r="R19" s="458"/>
      <c r="S19" s="413"/>
      <c r="T19" s="414"/>
      <c r="U19" s="415"/>
      <c r="V19" s="485"/>
      <c r="W19" s="485"/>
      <c r="X19" s="485"/>
      <c r="Y19" s="411"/>
      <c r="Z19" s="411"/>
      <c r="AA19" s="411"/>
      <c r="AB19" s="411"/>
      <c r="AC19" s="412"/>
      <c r="AD19" s="77"/>
      <c r="AF19" s="105" t="s">
        <v>329</v>
      </c>
      <c r="AG19" s="106">
        <v>0.3333333333333333</v>
      </c>
      <c r="AH19" s="107"/>
      <c r="AI19" s="108"/>
      <c r="AJ19" s="109"/>
      <c r="AK19" s="110"/>
      <c r="AL19" s="111"/>
      <c r="AM19" s="110"/>
      <c r="AN19" s="288"/>
      <c r="AP19" s="292"/>
    </row>
    <row r="20" spans="1:42" s="75" customFormat="1" ht="41.25" customHeight="1">
      <c r="A20" s="77"/>
      <c r="B20" s="104" t="s">
        <v>37</v>
      </c>
      <c r="C20" s="489" t="s">
        <v>302</v>
      </c>
      <c r="D20" s="490"/>
      <c r="E20" s="490"/>
      <c r="F20" s="490"/>
      <c r="G20" s="490"/>
      <c r="H20" s="490"/>
      <c r="I20" s="490"/>
      <c r="J20" s="490"/>
      <c r="K20" s="490"/>
      <c r="L20" s="490"/>
      <c r="M20" s="490"/>
      <c r="N20" s="490"/>
      <c r="O20" s="528"/>
      <c r="P20" s="416"/>
      <c r="Q20" s="417"/>
      <c r="R20" s="418"/>
      <c r="S20" s="486"/>
      <c r="T20" s="417"/>
      <c r="U20" s="487"/>
      <c r="V20" s="488"/>
      <c r="W20" s="488"/>
      <c r="X20" s="488"/>
      <c r="Y20" s="477"/>
      <c r="Z20" s="477"/>
      <c r="AA20" s="477"/>
      <c r="AB20" s="477"/>
      <c r="AC20" s="478"/>
      <c r="AD20" s="77"/>
      <c r="AF20" s="314" t="s">
        <v>330</v>
      </c>
      <c r="AG20" s="106">
        <v>0.3368055555555556</v>
      </c>
      <c r="AH20" s="107">
        <v>4</v>
      </c>
      <c r="AI20" s="108" t="s">
        <v>331</v>
      </c>
      <c r="AJ20" s="109" t="s">
        <v>48</v>
      </c>
      <c r="AK20" s="108" t="s">
        <v>55</v>
      </c>
      <c r="AL20" s="112" t="s">
        <v>56</v>
      </c>
      <c r="AM20" s="108" t="s">
        <v>57</v>
      </c>
      <c r="AN20" s="289" t="s">
        <v>58</v>
      </c>
      <c r="AP20" s="292"/>
    </row>
    <row r="21" spans="1:42" s="75" customFormat="1" ht="41.25" customHeight="1">
      <c r="A21" s="77"/>
      <c r="B21" s="104" t="s">
        <v>38</v>
      </c>
      <c r="C21" s="495" t="s">
        <v>303</v>
      </c>
      <c r="D21" s="496"/>
      <c r="E21" s="496"/>
      <c r="F21" s="496"/>
      <c r="G21" s="496"/>
      <c r="H21" s="496"/>
      <c r="I21" s="496"/>
      <c r="J21" s="496"/>
      <c r="K21" s="496"/>
      <c r="L21" s="496"/>
      <c r="M21" s="496"/>
      <c r="N21" s="496"/>
      <c r="O21" s="529"/>
      <c r="P21" s="416"/>
      <c r="Q21" s="417"/>
      <c r="R21" s="418"/>
      <c r="S21" s="486"/>
      <c r="T21" s="417"/>
      <c r="U21" s="487"/>
      <c r="V21" s="488"/>
      <c r="W21" s="488"/>
      <c r="X21" s="488"/>
      <c r="Y21" s="477"/>
      <c r="Z21" s="477"/>
      <c r="AA21" s="477"/>
      <c r="AB21" s="477"/>
      <c r="AC21" s="478"/>
      <c r="AD21" s="77"/>
      <c r="AF21" s="83"/>
      <c r="AG21" s="106">
        <v>0.340277777777778</v>
      </c>
      <c r="AH21" s="113">
        <v>3</v>
      </c>
      <c r="AI21" s="114" t="s">
        <v>332</v>
      </c>
      <c r="AJ21" s="115" t="s">
        <v>333</v>
      </c>
      <c r="AK21" s="114" t="s">
        <v>59</v>
      </c>
      <c r="AL21" s="116" t="s">
        <v>60</v>
      </c>
      <c r="AM21" s="114" t="s">
        <v>61</v>
      </c>
      <c r="AN21" s="290" t="s">
        <v>62</v>
      </c>
      <c r="AP21" s="292"/>
    </row>
    <row r="22" spans="1:42" s="75" customFormat="1" ht="41.25" customHeight="1">
      <c r="A22" s="77"/>
      <c r="B22" s="104" t="s">
        <v>39</v>
      </c>
      <c r="C22" s="495" t="s">
        <v>304</v>
      </c>
      <c r="D22" s="496"/>
      <c r="E22" s="496"/>
      <c r="F22" s="496"/>
      <c r="G22" s="496"/>
      <c r="H22" s="496"/>
      <c r="I22" s="496"/>
      <c r="J22" s="496"/>
      <c r="K22" s="496"/>
      <c r="L22" s="496"/>
      <c r="M22" s="496"/>
      <c r="N22" s="496"/>
      <c r="O22" s="529"/>
      <c r="P22" s="416"/>
      <c r="Q22" s="417"/>
      <c r="R22" s="418"/>
      <c r="S22" s="486"/>
      <c r="T22" s="417"/>
      <c r="U22" s="487"/>
      <c r="V22" s="488"/>
      <c r="W22" s="488"/>
      <c r="X22" s="488"/>
      <c r="Y22" s="477"/>
      <c r="Z22" s="477"/>
      <c r="AA22" s="477"/>
      <c r="AB22" s="477"/>
      <c r="AC22" s="478"/>
      <c r="AD22" s="77"/>
      <c r="AF22" s="83"/>
      <c r="AG22" s="106">
        <v>0.34375</v>
      </c>
      <c r="AH22" s="113">
        <v>2</v>
      </c>
      <c r="AI22" s="114" t="s">
        <v>334</v>
      </c>
      <c r="AJ22" s="115" t="s">
        <v>333</v>
      </c>
      <c r="AK22" s="114" t="s">
        <v>63</v>
      </c>
      <c r="AL22" s="116" t="s">
        <v>64</v>
      </c>
      <c r="AM22" s="114" t="s">
        <v>65</v>
      </c>
      <c r="AN22" s="290" t="s">
        <v>66</v>
      </c>
      <c r="AP22" s="292"/>
    </row>
    <row r="23" spans="1:42" s="75" customFormat="1" ht="41.25" customHeight="1">
      <c r="A23" s="77"/>
      <c r="B23" s="104" t="s">
        <v>40</v>
      </c>
      <c r="C23" s="495" t="s">
        <v>305</v>
      </c>
      <c r="D23" s="496"/>
      <c r="E23" s="496"/>
      <c r="F23" s="496"/>
      <c r="G23" s="496"/>
      <c r="H23" s="496"/>
      <c r="I23" s="496"/>
      <c r="J23" s="496"/>
      <c r="K23" s="496"/>
      <c r="L23" s="496"/>
      <c r="M23" s="496"/>
      <c r="N23" s="496"/>
      <c r="O23" s="529"/>
      <c r="P23" s="416"/>
      <c r="Q23" s="417"/>
      <c r="R23" s="418"/>
      <c r="S23" s="486"/>
      <c r="T23" s="417"/>
      <c r="U23" s="487"/>
      <c r="V23" s="488"/>
      <c r="W23" s="488"/>
      <c r="X23" s="488"/>
      <c r="Y23" s="477"/>
      <c r="Z23" s="477"/>
      <c r="AA23" s="477"/>
      <c r="AB23" s="477"/>
      <c r="AC23" s="478"/>
      <c r="AD23" s="77"/>
      <c r="AF23" s="83"/>
      <c r="AG23" s="106">
        <v>0.347222222222222</v>
      </c>
      <c r="AH23" s="117">
        <v>1</v>
      </c>
      <c r="AI23" s="118" t="s">
        <v>335</v>
      </c>
      <c r="AJ23" s="101" t="s">
        <v>333</v>
      </c>
      <c r="AK23" s="118" t="s">
        <v>67</v>
      </c>
      <c r="AL23" s="119" t="s">
        <v>68</v>
      </c>
      <c r="AM23" s="118" t="s">
        <v>69</v>
      </c>
      <c r="AN23" s="291" t="s">
        <v>70</v>
      </c>
      <c r="AP23" s="292"/>
    </row>
    <row r="24" spans="1:42" s="75" customFormat="1" ht="41.25" customHeight="1">
      <c r="A24" s="77"/>
      <c r="B24" s="104" t="s">
        <v>41</v>
      </c>
      <c r="C24" s="495" t="s">
        <v>306</v>
      </c>
      <c r="D24" s="496"/>
      <c r="E24" s="496"/>
      <c r="F24" s="496"/>
      <c r="G24" s="496"/>
      <c r="H24" s="496"/>
      <c r="I24" s="496"/>
      <c r="J24" s="496"/>
      <c r="K24" s="496"/>
      <c r="L24" s="496"/>
      <c r="M24" s="496"/>
      <c r="N24" s="496"/>
      <c r="O24" s="529"/>
      <c r="P24" s="416"/>
      <c r="Q24" s="417"/>
      <c r="R24" s="418"/>
      <c r="S24" s="486"/>
      <c r="T24" s="417"/>
      <c r="U24" s="487"/>
      <c r="V24" s="488"/>
      <c r="W24" s="488"/>
      <c r="X24" s="488"/>
      <c r="Y24" s="477"/>
      <c r="Z24" s="477"/>
      <c r="AA24" s="477"/>
      <c r="AB24" s="477"/>
      <c r="AC24" s="478"/>
      <c r="AD24" s="77"/>
      <c r="AF24" s="83"/>
      <c r="AG24" s="106">
        <v>0.350694444444445</v>
      </c>
      <c r="AH24" s="120"/>
      <c r="AI24" s="83"/>
      <c r="AJ24" s="83"/>
      <c r="AK24" s="120"/>
      <c r="AL24" s="83"/>
      <c r="AM24" s="120"/>
      <c r="AN24" s="120"/>
      <c r="AP24" s="292"/>
    </row>
    <row r="25" spans="1:42" s="75" customFormat="1" ht="41.25" customHeight="1" thickBot="1">
      <c r="A25" s="77"/>
      <c r="B25" s="104" t="s">
        <v>42</v>
      </c>
      <c r="C25" s="495" t="s">
        <v>307</v>
      </c>
      <c r="D25" s="496"/>
      <c r="E25" s="496"/>
      <c r="F25" s="496"/>
      <c r="G25" s="496"/>
      <c r="H25" s="496"/>
      <c r="I25" s="496"/>
      <c r="J25" s="496"/>
      <c r="K25" s="496"/>
      <c r="L25" s="496"/>
      <c r="M25" s="496"/>
      <c r="N25" s="496"/>
      <c r="O25" s="529"/>
      <c r="P25" s="419"/>
      <c r="Q25" s="420"/>
      <c r="R25" s="421"/>
      <c r="S25" s="422"/>
      <c r="T25" s="420"/>
      <c r="U25" s="423"/>
      <c r="V25" s="494"/>
      <c r="W25" s="494"/>
      <c r="X25" s="494"/>
      <c r="Y25" s="520"/>
      <c r="Z25" s="520"/>
      <c r="AA25" s="520"/>
      <c r="AB25" s="520"/>
      <c r="AC25" s="521"/>
      <c r="AD25" s="77"/>
      <c r="AF25" s="83"/>
      <c r="AG25" s="106">
        <v>0.3541666666666667</v>
      </c>
      <c r="AH25" s="120"/>
      <c r="AI25" s="83"/>
      <c r="AJ25" s="83"/>
      <c r="AK25" s="120"/>
      <c r="AL25" s="83"/>
      <c r="AM25" s="120"/>
      <c r="AN25" s="120"/>
      <c r="AP25" s="292"/>
    </row>
    <row r="26" spans="1:40" s="75" customFormat="1" ht="41.25" customHeight="1">
      <c r="A26" s="77"/>
      <c r="B26" s="121"/>
      <c r="C26" s="495"/>
      <c r="D26" s="496"/>
      <c r="E26" s="496"/>
      <c r="F26" s="496"/>
      <c r="G26" s="496"/>
      <c r="H26" s="496"/>
      <c r="I26" s="496"/>
      <c r="J26" s="496"/>
      <c r="K26" s="496"/>
      <c r="L26" s="496"/>
      <c r="M26" s="496"/>
      <c r="N26" s="496"/>
      <c r="O26" s="496"/>
      <c r="P26" s="493"/>
      <c r="Q26" s="491"/>
      <c r="R26" s="491"/>
      <c r="S26" s="491"/>
      <c r="T26" s="491"/>
      <c r="U26" s="492"/>
      <c r="V26" s="491"/>
      <c r="W26" s="491"/>
      <c r="X26" s="491"/>
      <c r="Y26" s="525"/>
      <c r="Z26" s="525"/>
      <c r="AA26" s="525"/>
      <c r="AB26" s="525"/>
      <c r="AC26" s="525"/>
      <c r="AD26" s="77"/>
      <c r="AF26" s="83"/>
      <c r="AG26" s="106">
        <v>0.357638888888889</v>
      </c>
      <c r="AH26" s="120"/>
      <c r="AI26" s="83"/>
      <c r="AJ26" s="83"/>
      <c r="AK26" s="120"/>
      <c r="AL26" s="83"/>
      <c r="AM26" s="120"/>
      <c r="AN26" s="120"/>
    </row>
    <row r="27" spans="1:40" s="75" customFormat="1" ht="41.25" customHeight="1">
      <c r="A27" s="77"/>
      <c r="B27" s="121"/>
      <c r="C27" s="495"/>
      <c r="D27" s="496"/>
      <c r="E27" s="496"/>
      <c r="F27" s="496"/>
      <c r="G27" s="496"/>
      <c r="H27" s="496"/>
      <c r="I27" s="496"/>
      <c r="J27" s="496"/>
      <c r="K27" s="496"/>
      <c r="L27" s="496"/>
      <c r="M27" s="496"/>
      <c r="N27" s="496"/>
      <c r="O27" s="496"/>
      <c r="P27" s="407"/>
      <c r="Q27" s="408"/>
      <c r="R27" s="408"/>
      <c r="S27" s="408"/>
      <c r="T27" s="408"/>
      <c r="U27" s="409"/>
      <c r="V27" s="408"/>
      <c r="W27" s="408"/>
      <c r="X27" s="408"/>
      <c r="Y27" s="525"/>
      <c r="Z27" s="525"/>
      <c r="AA27" s="525"/>
      <c r="AB27" s="525"/>
      <c r="AC27" s="525"/>
      <c r="AD27" s="77"/>
      <c r="AF27" s="83"/>
      <c r="AG27" s="106">
        <v>0.361111111111111</v>
      </c>
      <c r="AH27" s="83"/>
      <c r="AI27" s="83"/>
      <c r="AJ27" s="83"/>
      <c r="AK27" s="120"/>
      <c r="AL27" s="83"/>
      <c r="AM27" s="120"/>
      <c r="AN27" s="120"/>
    </row>
    <row r="28" spans="1:40" s="75" customFormat="1" ht="41.25" customHeight="1">
      <c r="A28" s="77"/>
      <c r="B28" s="121"/>
      <c r="C28" s="495"/>
      <c r="D28" s="496"/>
      <c r="E28" s="496"/>
      <c r="F28" s="496"/>
      <c r="G28" s="496"/>
      <c r="H28" s="496"/>
      <c r="I28" s="496"/>
      <c r="J28" s="496"/>
      <c r="K28" s="496"/>
      <c r="L28" s="496"/>
      <c r="M28" s="496"/>
      <c r="N28" s="496"/>
      <c r="O28" s="496"/>
      <c r="P28" s="407"/>
      <c r="Q28" s="408"/>
      <c r="R28" s="408"/>
      <c r="S28" s="408"/>
      <c r="T28" s="408"/>
      <c r="U28" s="409"/>
      <c r="V28" s="408"/>
      <c r="W28" s="408"/>
      <c r="X28" s="408"/>
      <c r="Y28" s="525"/>
      <c r="Z28" s="525"/>
      <c r="AA28" s="525"/>
      <c r="AB28" s="525"/>
      <c r="AC28" s="525"/>
      <c r="AD28" s="77"/>
      <c r="AF28" s="83"/>
      <c r="AG28" s="106">
        <v>0.364583333333334</v>
      </c>
      <c r="AH28" s="83"/>
      <c r="AI28" s="83"/>
      <c r="AJ28" s="83"/>
      <c r="AK28" s="120"/>
      <c r="AL28" s="83"/>
      <c r="AM28" s="120"/>
      <c r="AN28" s="120"/>
    </row>
    <row r="29" spans="1:40" s="292" customFormat="1" ht="41.25" customHeight="1">
      <c r="A29" s="77"/>
      <c r="B29" s="310"/>
      <c r="C29" s="508"/>
      <c r="D29" s="509"/>
      <c r="E29" s="509"/>
      <c r="F29" s="509"/>
      <c r="G29" s="509"/>
      <c r="H29" s="509"/>
      <c r="I29" s="509"/>
      <c r="J29" s="509"/>
      <c r="K29" s="509"/>
      <c r="L29" s="509"/>
      <c r="M29" s="509"/>
      <c r="N29" s="509"/>
      <c r="O29" s="510"/>
      <c r="P29" s="511"/>
      <c r="Q29" s="497"/>
      <c r="R29" s="497"/>
      <c r="S29" s="497"/>
      <c r="T29" s="497"/>
      <c r="U29" s="512"/>
      <c r="V29" s="497"/>
      <c r="W29" s="497"/>
      <c r="X29" s="497"/>
      <c r="Y29" s="498"/>
      <c r="Z29" s="498"/>
      <c r="AA29" s="498"/>
      <c r="AB29" s="498"/>
      <c r="AC29" s="498"/>
      <c r="AD29" s="77"/>
      <c r="AE29" s="124"/>
      <c r="AF29" s="83"/>
      <c r="AG29" s="106">
        <v>0.368055555555556</v>
      </c>
      <c r="AH29" s="83"/>
      <c r="AI29" s="83"/>
      <c r="AJ29" s="83"/>
      <c r="AK29" s="83"/>
      <c r="AL29" s="83"/>
      <c r="AM29" s="83"/>
      <c r="AN29" s="83"/>
    </row>
    <row r="30" spans="1:40" s="292"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v>
      </c>
      <c r="AH30" s="83"/>
      <c r="AI30" s="83"/>
      <c r="AJ30" s="83"/>
      <c r="AK30" s="83"/>
      <c r="AL30" s="83"/>
      <c r="AM30" s="83"/>
      <c r="AN30" s="83"/>
    </row>
    <row r="31" spans="1:40" s="292" customFormat="1" ht="15.75" customHeight="1">
      <c r="A31" s="77"/>
      <c r="B31" s="502" t="s">
        <v>326</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4"/>
      <c r="AD31" s="77"/>
      <c r="AE31" s="124"/>
      <c r="AF31" s="83"/>
      <c r="AG31" s="106">
        <v>0.375</v>
      </c>
      <c r="AH31" s="83"/>
      <c r="AI31" s="83"/>
      <c r="AJ31" s="83"/>
      <c r="AK31" s="83"/>
      <c r="AL31" s="83"/>
      <c r="AM31" s="83"/>
      <c r="AN31" s="83"/>
    </row>
    <row r="32" spans="1:40" s="292" customFormat="1" ht="15.75" customHeight="1">
      <c r="A32" s="77"/>
      <c r="B32" s="505" t="s">
        <v>327</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77"/>
      <c r="AE32" s="124"/>
      <c r="AF32" s="83"/>
      <c r="AG32" s="106">
        <v>0.378472222222223</v>
      </c>
      <c r="AH32" s="83"/>
      <c r="AI32" s="83"/>
      <c r="AJ32" s="83"/>
      <c r="AK32" s="83"/>
      <c r="AL32" s="83"/>
      <c r="AM32" s="83"/>
      <c r="AN32" s="83"/>
    </row>
    <row r="33" spans="1:55" s="28" customFormat="1" ht="15.75" customHeight="1">
      <c r="A33" s="5"/>
      <c r="B33" s="123"/>
      <c r="C33" s="77"/>
      <c r="D33" s="77"/>
      <c r="E33" s="77"/>
      <c r="F33" s="77"/>
      <c r="G33" s="77"/>
      <c r="H33" s="77"/>
      <c r="I33" s="77"/>
      <c r="J33" s="77"/>
      <c r="K33" s="77"/>
      <c r="L33" s="77"/>
      <c r="M33" s="83"/>
      <c r="N33" s="83"/>
      <c r="O33" s="83"/>
      <c r="P33" s="77"/>
      <c r="Q33" s="5"/>
      <c r="R33" s="5"/>
      <c r="S33" s="5"/>
      <c r="T33" s="5"/>
      <c r="U33" s="5"/>
      <c r="V33" s="5"/>
      <c r="W33" s="5"/>
      <c r="X33" s="5"/>
      <c r="Y33" s="5"/>
      <c r="Z33" s="5"/>
      <c r="AA33" s="5"/>
      <c r="AB33" s="5"/>
      <c r="AC33" s="5"/>
      <c r="AD33" s="5"/>
      <c r="AE33" s="8"/>
      <c r="AF33" s="83"/>
      <c r="AG33" s="106">
        <v>0.381944444444445</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3"/>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3"/>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106">
        <v>0.38888888888889</v>
      </c>
      <c r="AO35" s="6"/>
      <c r="AP35" s="6"/>
      <c r="AQ35" s="75"/>
      <c r="AR35" s="75"/>
      <c r="AS35" s="75"/>
      <c r="AT35" s="75"/>
      <c r="AU35" s="75"/>
      <c r="AV35" s="75"/>
      <c r="AW35" s="75"/>
      <c r="AX35" s="75"/>
      <c r="AY35" s="75"/>
      <c r="AZ35" s="75"/>
      <c r="BA35" s="75"/>
      <c r="BB35" s="75"/>
      <c r="BC35" s="75"/>
    </row>
    <row r="36" spans="1:55" s="28" customFormat="1" ht="15.75" customHeight="1">
      <c r="A36" s="5"/>
      <c r="B36" s="123"/>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106">
        <v>0.392361111111112</v>
      </c>
      <c r="AO36" s="6"/>
      <c r="AP36" s="6"/>
      <c r="AQ36" s="75"/>
      <c r="AR36" s="75"/>
      <c r="AS36" s="75"/>
      <c r="AT36" s="75"/>
      <c r="AU36" s="75"/>
      <c r="AV36" s="75"/>
      <c r="AW36" s="75"/>
      <c r="AX36" s="75"/>
      <c r="AY36" s="75"/>
      <c r="AZ36" s="75"/>
      <c r="BA36" s="75"/>
      <c r="BB36" s="75"/>
      <c r="BC36" s="75"/>
    </row>
    <row r="37" spans="1:55" s="28" customFormat="1" ht="15.75" customHeight="1">
      <c r="A37" s="5"/>
      <c r="B37" s="123"/>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0.395833333333334</v>
      </c>
      <c r="AO37" s="6"/>
      <c r="AP37" s="6"/>
      <c r="AQ37" s="75"/>
      <c r="AR37" s="75"/>
      <c r="AS37" s="75"/>
      <c r="AT37" s="75"/>
      <c r="AU37" s="75"/>
      <c r="AV37" s="75"/>
      <c r="AW37" s="75"/>
      <c r="AX37" s="75"/>
      <c r="AY37" s="75"/>
      <c r="AZ37" s="75"/>
      <c r="BA37" s="75"/>
      <c r="BB37" s="75"/>
      <c r="BC37" s="75"/>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c r="AO38" s="6"/>
      <c r="AP38" s="6"/>
      <c r="AQ38" s="75"/>
      <c r="AR38" s="75"/>
      <c r="AS38" s="75"/>
      <c r="AT38" s="75"/>
      <c r="AU38" s="75"/>
      <c r="AV38" s="75"/>
      <c r="AW38" s="75"/>
      <c r="AX38" s="75"/>
      <c r="AY38" s="75"/>
      <c r="AZ38" s="75"/>
      <c r="BA38" s="75"/>
      <c r="BB38" s="75"/>
      <c r="BC38" s="75"/>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c r="AO39" s="6"/>
      <c r="AP39" s="6"/>
      <c r="AQ39" s="75"/>
      <c r="AR39" s="75"/>
      <c r="AS39" s="75"/>
      <c r="AT39" s="75"/>
      <c r="AU39" s="75"/>
      <c r="AV39" s="75"/>
      <c r="AW39" s="75"/>
      <c r="AX39" s="75"/>
      <c r="AY39" s="75"/>
      <c r="AZ39" s="75"/>
      <c r="BA39" s="75"/>
      <c r="BB39" s="75"/>
      <c r="BC39" s="75"/>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c r="AO41" s="6"/>
      <c r="AP41" s="6"/>
      <c r="AQ41" s="75"/>
      <c r="AR41" s="75"/>
      <c r="AS41" s="75"/>
      <c r="AT41" s="75"/>
      <c r="AU41" s="75"/>
      <c r="AV41" s="75"/>
      <c r="AW41" s="75"/>
      <c r="AX41" s="75"/>
      <c r="AY41" s="75"/>
      <c r="AZ41" s="75"/>
      <c r="BA41" s="75"/>
      <c r="BB41" s="75"/>
      <c r="BC41" s="75"/>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75"/>
      <c r="AR42" s="75"/>
      <c r="AS42" s="75"/>
      <c r="AT42" s="75"/>
      <c r="AU42" s="75"/>
      <c r="AV42" s="75"/>
      <c r="AW42" s="75"/>
      <c r="AX42" s="75"/>
      <c r="AY42" s="75"/>
      <c r="AZ42" s="75"/>
      <c r="BA42" s="75"/>
      <c r="BB42" s="75"/>
      <c r="BC42" s="75"/>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75"/>
      <c r="AR66" s="75"/>
      <c r="AS66" s="75"/>
      <c r="AT66" s="75"/>
      <c r="AU66" s="75"/>
      <c r="AV66" s="75"/>
      <c r="AW66" s="75"/>
      <c r="AX66" s="75"/>
      <c r="AY66" s="75"/>
      <c r="AZ66" s="75"/>
      <c r="BA66" s="75"/>
      <c r="BB66" s="75"/>
      <c r="BC66" s="75"/>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Q79" s="75"/>
      <c r="AR79" s="75"/>
      <c r="AS79" s="75"/>
      <c r="AT79" s="75"/>
      <c r="AU79" s="75"/>
      <c r="AV79" s="75"/>
      <c r="AW79" s="75"/>
      <c r="AX79" s="75"/>
      <c r="AY79" s="75"/>
      <c r="AZ79" s="75"/>
      <c r="BA79" s="75"/>
      <c r="BB79" s="75"/>
      <c r="BC79" s="75"/>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106">
        <v>0.746527777777783</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106">
        <v>0.750000000000005</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106">
        <v>0.753472222222227</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mergeCells count="87">
    <mergeCell ref="C21:O21"/>
    <mergeCell ref="C22:O22"/>
    <mergeCell ref="C23:O23"/>
    <mergeCell ref="C24:O24"/>
    <mergeCell ref="C25:O25"/>
    <mergeCell ref="P22:R22"/>
    <mergeCell ref="P23:R23"/>
    <mergeCell ref="P25:R25"/>
    <mergeCell ref="P24:R24"/>
    <mergeCell ref="S24:U24"/>
    <mergeCell ref="V24:X24"/>
    <mergeCell ref="S22:U22"/>
    <mergeCell ref="V23:X23"/>
    <mergeCell ref="B31:AC31"/>
    <mergeCell ref="B32:AC32"/>
    <mergeCell ref="Y29:AC29"/>
    <mergeCell ref="Y25:AC25"/>
    <mergeCell ref="Y23:AC23"/>
    <mergeCell ref="Y24:AC24"/>
    <mergeCell ref="Y19:AC19"/>
    <mergeCell ref="Y20:AC20"/>
    <mergeCell ref="Y28:AC28"/>
    <mergeCell ref="Y21:AC21"/>
    <mergeCell ref="Y22:AC22"/>
    <mergeCell ref="Y18:AC18"/>
    <mergeCell ref="Y16:AC17"/>
    <mergeCell ref="P28:R28"/>
    <mergeCell ref="S28:U28"/>
    <mergeCell ref="V28:X28"/>
    <mergeCell ref="V22:X22"/>
    <mergeCell ref="P21:R21"/>
    <mergeCell ref="S21:U21"/>
    <mergeCell ref="V21:X21"/>
    <mergeCell ref="S25:U25"/>
    <mergeCell ref="V25:X25"/>
    <mergeCell ref="C28:O28"/>
    <mergeCell ref="P29:R29"/>
    <mergeCell ref="S29:U29"/>
    <mergeCell ref="V29:X29"/>
    <mergeCell ref="C29:O29"/>
    <mergeCell ref="C19:O19"/>
    <mergeCell ref="C20:O20"/>
    <mergeCell ref="P20:R20"/>
    <mergeCell ref="S20:U20"/>
    <mergeCell ref="V20:X20"/>
    <mergeCell ref="V16:X17"/>
    <mergeCell ref="B16:O17"/>
    <mergeCell ref="P16:R17"/>
    <mergeCell ref="B18:O18"/>
    <mergeCell ref="P18:R18"/>
    <mergeCell ref="Y10:AC11"/>
    <mergeCell ref="B13:C14"/>
    <mergeCell ref="E13:U13"/>
    <mergeCell ref="S18:U18"/>
    <mergeCell ref="V18:X18"/>
    <mergeCell ref="B10:C11"/>
    <mergeCell ref="E10:I10"/>
    <mergeCell ref="J10:K11"/>
    <mergeCell ref="M10:P10"/>
    <mergeCell ref="R10:U10"/>
    <mergeCell ref="R11:U11"/>
    <mergeCell ref="B3:AC3"/>
    <mergeCell ref="B6:C6"/>
    <mergeCell ref="D6:AC6"/>
    <mergeCell ref="B7:C7"/>
    <mergeCell ref="D7:AC7"/>
    <mergeCell ref="P26:R26"/>
    <mergeCell ref="S26:U26"/>
    <mergeCell ref="V13:X14"/>
    <mergeCell ref="E11:I11"/>
    <mergeCell ref="M11:P11"/>
    <mergeCell ref="V10:X11"/>
    <mergeCell ref="V19:X19"/>
    <mergeCell ref="S23:U23"/>
    <mergeCell ref="V26:X26"/>
    <mergeCell ref="Y26:AC26"/>
    <mergeCell ref="Y13:AC14"/>
    <mergeCell ref="E14:U14"/>
    <mergeCell ref="P19:R19"/>
    <mergeCell ref="S19:U19"/>
    <mergeCell ref="S16:U17"/>
    <mergeCell ref="C27:O27"/>
    <mergeCell ref="P27:R27"/>
    <mergeCell ref="S27:U27"/>
    <mergeCell ref="V27:X27"/>
    <mergeCell ref="Y27:AC27"/>
    <mergeCell ref="C26:O26"/>
  </mergeCells>
  <dataValidations count="2">
    <dataValidation type="list" allowBlank="1" showInputMessage="1" showErrorMessage="1" sqref="V19:V25 P19:P25 S19:S25 P26:X29">
      <formula1>$AH$19:$AH$23</formula1>
    </dataValidation>
    <dataValidation type="list" allowBlank="1" showInputMessage="1" showErrorMessage="1" sqref="M10 R11:U11 R10 M11:P11">
      <formula1>$AG$17:$AG$146</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2019-08-08T04:35:58Z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